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ME314Web\"/>
    </mc:Choice>
  </mc:AlternateContent>
  <xr:revisionPtr revIDLastSave="0" documentId="13_ncr:1_{90AF4B69-EB3F-48C4-ABAB-B901B3F36E4E}" xr6:coauthVersionLast="36" xr6:coauthVersionMax="36" xr10:uidLastSave="{00000000-0000-0000-0000-000000000000}"/>
  <bookViews>
    <workbookView xWindow="120" yWindow="15" windowWidth="15135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9" i="1" l="1"/>
  <c r="H9" i="1" s="1"/>
  <c r="F9" i="1"/>
  <c r="E9" i="1"/>
  <c r="G7" i="1" l="1"/>
  <c r="E7" i="1"/>
  <c r="F7" i="1" s="1"/>
  <c r="H7" i="1" l="1"/>
</calcChain>
</file>

<file path=xl/sharedStrings.xml><?xml version="1.0" encoding="utf-8"?>
<sst xmlns="http://schemas.openxmlformats.org/spreadsheetml/2006/main" count="19" uniqueCount="15">
  <si>
    <t>D</t>
  </si>
  <si>
    <t>d</t>
  </si>
  <si>
    <t>t</t>
  </si>
  <si>
    <t>E</t>
  </si>
  <si>
    <t>Denom</t>
  </si>
  <si>
    <t>Num</t>
  </si>
  <si>
    <t>k</t>
  </si>
  <si>
    <t>lnDenom</t>
  </si>
  <si>
    <t xml:space="preserve">Worksheet for calculating stiffness of Frustra and combined stiffness </t>
  </si>
  <si>
    <t>mm</t>
  </si>
  <si>
    <t>Mpa</t>
  </si>
  <si>
    <t>N/mm</t>
  </si>
  <si>
    <t>in</t>
  </si>
  <si>
    <t>Mpsi</t>
  </si>
  <si>
    <t>Mlb/in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</si>
</sst>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2" fontId="2" fillId="0" borderId="1" xfId="0" applyNumberFormat="1" applyFont="1" applyBorder="1" applyAlignment="1">
      <alignment horizontal="center"/>
    </xf>
    <xf numFmtId="2" fontId="0" fillId="2" borderId="1" xfId="0" applyNumberFormat="1" applyFill="1" applyBorder="1"/>
    <xf numFmtId="0" fontId="1" fillId="2" borderId="1" xfId="0" applyFont="1" applyFill="1" applyBorder="1"/>
    <xf numFmtId="0" fontId="3" fillId="0" borderId="1" xfId="0" applyFont="1" applyBorder="1" applyAlignment="1">
      <alignment horizontal="center"/>
    </xf>
    <xf numFmtId="164" fontId="4" fillId="2" borderId="1" xfId="0" applyNumberFormat="1" applyFont="1" applyFill="1" applyBorder="1"/>
    <xf numFmtId="2" fontId="5" fillId="0" borderId="1" xfId="0" applyNumberFormat="1" applyFont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4"/>
  <sheetViews>
    <sheetView tabSelected="1" workbookViewId="0">
      <selection activeCell="H15" sqref="H15"/>
    </sheetView>
  </sheetViews>
  <sheetFormatPr defaultRowHeight="15" x14ac:dyDescent="0.25"/>
  <cols>
    <col min="5" max="7" width="9.140625" style="1"/>
    <col min="8" max="8" width="11.140625" style="1" customWidth="1"/>
    <col min="10" max="10" width="11" style="1" customWidth="1"/>
  </cols>
  <sheetData>
    <row r="2" spans="1:8" x14ac:dyDescent="0.25">
      <c r="A2" t="s">
        <v>8</v>
      </c>
    </row>
    <row r="3" spans="1:8" x14ac:dyDescent="0.25">
      <c r="A3" s="4" t="s">
        <v>9</v>
      </c>
      <c r="B3" s="4" t="s">
        <v>9</v>
      </c>
      <c r="C3" s="4" t="s">
        <v>9</v>
      </c>
      <c r="D3" s="4" t="s">
        <v>10</v>
      </c>
      <c r="E3" s="3"/>
      <c r="F3" s="3"/>
      <c r="G3" s="3"/>
      <c r="H3" s="6" t="s">
        <v>11</v>
      </c>
    </row>
    <row r="4" spans="1:8" x14ac:dyDescent="0.25">
      <c r="A4" s="4" t="s">
        <v>12</v>
      </c>
      <c r="B4" s="4" t="s">
        <v>12</v>
      </c>
      <c r="C4" s="4" t="s">
        <v>12</v>
      </c>
      <c r="D4" s="4" t="s">
        <v>13</v>
      </c>
      <c r="E4" s="3"/>
      <c r="F4" s="3"/>
      <c r="G4" s="3"/>
      <c r="H4" s="6" t="s">
        <v>14</v>
      </c>
    </row>
    <row r="5" spans="1:8" x14ac:dyDescent="0.25">
      <c r="A5" s="5" t="s">
        <v>0</v>
      </c>
      <c r="B5" s="5" t="s">
        <v>1</v>
      </c>
      <c r="C5" s="5" t="s">
        <v>2</v>
      </c>
      <c r="D5" s="5" t="s">
        <v>3</v>
      </c>
      <c r="E5" s="2" t="s">
        <v>4</v>
      </c>
      <c r="F5" s="2" t="s">
        <v>7</v>
      </c>
      <c r="G5" s="2" t="s">
        <v>5</v>
      </c>
      <c r="H5" s="7" t="s">
        <v>6</v>
      </c>
    </row>
    <row r="7" spans="1:8" x14ac:dyDescent="0.25">
      <c r="A7" s="8">
        <v>0.5625</v>
      </c>
      <c r="B7" s="8">
        <v>0.375</v>
      </c>
      <c r="C7" s="8">
        <v>0.5</v>
      </c>
      <c r="D7" s="8">
        <v>30</v>
      </c>
      <c r="E7" s="9">
        <f t="shared" ref="E7" si="0">((1.155*C7+A7-B7)*(A7+B7))/((1.155*C7+A7+B7)*(A7-B7))</f>
        <v>2.5247524752475252</v>
      </c>
      <c r="F7" s="9">
        <f t="shared" ref="F7" si="1">LN(E7)</f>
        <v>0.92614302831716688</v>
      </c>
      <c r="G7" s="9">
        <f t="shared" ref="G7" si="2">0.5774*3.1415*D7*B7</f>
        <v>20.406398625000001</v>
      </c>
      <c r="H7" s="9">
        <f t="shared" ref="H7" si="3">G7/F7</f>
        <v>22.033744250150125</v>
      </c>
    </row>
    <row r="8" spans="1:8" x14ac:dyDescent="0.25">
      <c r="A8" s="8"/>
      <c r="B8" s="8"/>
      <c r="C8" s="8"/>
      <c r="D8" s="8"/>
      <c r="E8" s="9"/>
      <c r="F8" s="9"/>
      <c r="G8" s="9"/>
      <c r="H8" s="9"/>
    </row>
    <row r="9" spans="1:8" x14ac:dyDescent="0.25">
      <c r="A9" s="8">
        <v>0.75</v>
      </c>
      <c r="B9" s="8">
        <v>0.5</v>
      </c>
      <c r="C9" s="8">
        <v>0.625</v>
      </c>
      <c r="D9" s="8">
        <v>30</v>
      </c>
      <c r="E9" s="9">
        <f t="shared" ref="E9" si="4">((1.155*C9+A9-B9)*(A9+B9))/((1.155*C9+A9+B9)*(A9-B9))</f>
        <v>2.4643423137876388</v>
      </c>
      <c r="F9" s="9">
        <f t="shared" ref="F9" si="5">LN(E9)</f>
        <v>0.90192496207212136</v>
      </c>
      <c r="G9" s="9">
        <f t="shared" ref="G9" si="6">0.5774*3.1415*D9*B9</f>
        <v>27.208531500000003</v>
      </c>
      <c r="H9" s="9">
        <f t="shared" ref="H9" si="7">G9/F9</f>
        <v>30.167178694655426</v>
      </c>
    </row>
    <row r="10" spans="1:8" x14ac:dyDescent="0.25">
      <c r="A10" s="8"/>
      <c r="B10" s="8"/>
      <c r="C10" s="8"/>
      <c r="D10" s="8"/>
      <c r="E10" s="9"/>
      <c r="F10" s="9"/>
      <c r="G10" s="9"/>
      <c r="H10" s="9"/>
    </row>
    <row r="11" spans="1:8" x14ac:dyDescent="0.25">
      <c r="A11" s="8"/>
      <c r="B11" s="8"/>
      <c r="C11" s="8"/>
      <c r="D11" s="8"/>
      <c r="E11" s="9"/>
      <c r="F11" s="9"/>
      <c r="G11" s="9"/>
      <c r="H11" s="9"/>
    </row>
    <row r="12" spans="1:8" x14ac:dyDescent="0.25">
      <c r="A12" s="8"/>
      <c r="B12" s="8"/>
      <c r="C12" s="8"/>
      <c r="D12" s="8"/>
      <c r="E12" s="9"/>
      <c r="F12" s="9"/>
      <c r="G12" s="9"/>
      <c r="H12" s="9"/>
    </row>
    <row r="13" spans="1:8" x14ac:dyDescent="0.25">
      <c r="A13" s="8"/>
      <c r="B13" s="8"/>
      <c r="C13" s="8"/>
      <c r="D13" s="8"/>
      <c r="E13" s="9"/>
      <c r="F13" s="9"/>
      <c r="G13" s="9"/>
      <c r="H13" s="9"/>
    </row>
    <row r="14" spans="1:8" x14ac:dyDescent="0.25">
      <c r="A14" s="8"/>
      <c r="B14" s="8"/>
      <c r="C14" s="8"/>
      <c r="D14" s="8"/>
      <c r="E14" s="9"/>
      <c r="F14" s="9"/>
      <c r="G14" s="9"/>
      <c r="H14" s="9"/>
    </row>
    <row r="15" spans="1:8" x14ac:dyDescent="0.25">
      <c r="A15" s="8"/>
      <c r="B15" s="8"/>
      <c r="C15" s="8"/>
      <c r="D15" s="8"/>
      <c r="E15" s="9"/>
      <c r="F15" s="9"/>
      <c r="G15" s="9"/>
      <c r="H15" s="9"/>
    </row>
    <row r="16" spans="1:8" x14ac:dyDescent="0.25">
      <c r="A16" s="8"/>
      <c r="B16" s="8"/>
      <c r="C16" s="8"/>
      <c r="D16" s="8"/>
      <c r="E16" s="9"/>
      <c r="F16" s="9"/>
      <c r="G16" s="9"/>
      <c r="H16" s="9"/>
    </row>
    <row r="17" spans="1:8" x14ac:dyDescent="0.25">
      <c r="A17" s="8"/>
      <c r="B17" s="8"/>
      <c r="C17" s="8"/>
      <c r="D17" s="8"/>
      <c r="E17" s="9"/>
      <c r="F17" s="9"/>
      <c r="G17" s="9"/>
      <c r="H17" s="9"/>
    </row>
    <row r="18" spans="1:8" x14ac:dyDescent="0.25">
      <c r="A18" s="8"/>
      <c r="B18" s="8"/>
      <c r="C18" s="8"/>
      <c r="D18" s="8"/>
      <c r="E18" s="9"/>
      <c r="F18" s="9"/>
      <c r="G18" s="9"/>
      <c r="H18" s="9"/>
    </row>
    <row r="19" spans="1:8" x14ac:dyDescent="0.25">
      <c r="A19" s="8"/>
      <c r="B19" s="8"/>
      <c r="C19" s="8"/>
      <c r="D19" s="8"/>
      <c r="E19" s="9"/>
      <c r="F19" s="9"/>
      <c r="G19" s="9"/>
      <c r="H19" s="9"/>
    </row>
    <row r="20" spans="1:8" x14ac:dyDescent="0.25">
      <c r="A20" s="8"/>
      <c r="B20" s="8"/>
      <c r="C20" s="8"/>
      <c r="D20" s="8"/>
      <c r="E20" s="9"/>
      <c r="F20" s="9"/>
      <c r="G20" s="9"/>
      <c r="H20" s="9"/>
    </row>
    <row r="21" spans="1:8" x14ac:dyDescent="0.25">
      <c r="A21" s="8"/>
      <c r="B21" s="8"/>
      <c r="C21" s="8"/>
      <c r="D21" s="8"/>
      <c r="E21" s="9"/>
      <c r="F21" s="9"/>
      <c r="G21" s="9"/>
      <c r="H21" s="9"/>
    </row>
    <row r="22" spans="1:8" x14ac:dyDescent="0.25">
      <c r="A22" s="8"/>
      <c r="B22" s="8"/>
      <c r="C22" s="8"/>
      <c r="D22" s="8"/>
      <c r="E22" s="9"/>
      <c r="F22" s="9"/>
      <c r="G22" s="9"/>
      <c r="H22" s="9"/>
    </row>
    <row r="23" spans="1:8" x14ac:dyDescent="0.25">
      <c r="A23" s="8"/>
      <c r="B23" s="8"/>
      <c r="C23" s="8"/>
      <c r="D23" s="8"/>
      <c r="E23" s="9"/>
      <c r="F23" s="9"/>
      <c r="G23" s="9"/>
      <c r="H23" s="9"/>
    </row>
    <row r="24" spans="1:8" x14ac:dyDescent="0.25">
      <c r="A24" s="8"/>
      <c r="B24" s="8"/>
      <c r="C24" s="8"/>
      <c r="D24" s="8"/>
      <c r="E24" s="9"/>
      <c r="F24" s="9"/>
      <c r="G24" s="9"/>
      <c r="H24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Faryar Etesami</dc:creator>
  <cp:lastModifiedBy>Far Etesami</cp:lastModifiedBy>
  <dcterms:created xsi:type="dcterms:W3CDTF">2009-01-23T05:41:37Z</dcterms:created>
  <dcterms:modified xsi:type="dcterms:W3CDTF">2022-01-10T18:19:17Z</dcterms:modified>
</cp:coreProperties>
</file>