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945" windowHeight="14655"/>
  </bookViews>
  <sheets>
    <sheet name="Ex 2.1" sheetId="8" r:id="rId1"/>
    <sheet name="Ex 2.2" sheetId="1" r:id="rId2"/>
    <sheet name="Ex 2.3" sheetId="5" r:id="rId3"/>
    <sheet name="Ex 2.4" sheetId="6" r:id="rId4"/>
  </sheets>
  <calcPr calcId="145621" calcOnSave="0"/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J36" i="1"/>
  <c r="I36" i="1"/>
  <c r="C36" i="1"/>
  <c r="G36" i="1" s="1"/>
  <c r="N35" i="1"/>
  <c r="M35" i="1"/>
  <c r="J35" i="1"/>
  <c r="I35" i="1"/>
  <c r="C35" i="1"/>
  <c r="G35" i="1" s="1"/>
  <c r="N34" i="1"/>
  <c r="M34" i="1"/>
  <c r="J34" i="1"/>
  <c r="I34" i="1"/>
  <c r="C34" i="1"/>
  <c r="G34" i="1" s="1"/>
  <c r="N33" i="1"/>
  <c r="M33" i="1"/>
  <c r="J33" i="1"/>
  <c r="I33" i="1"/>
  <c r="C33" i="1"/>
  <c r="G33" i="1" s="1"/>
  <c r="N32" i="1"/>
  <c r="M32" i="1"/>
  <c r="J32" i="1"/>
  <c r="I32" i="1"/>
  <c r="C32" i="1"/>
  <c r="G32" i="1" s="1"/>
  <c r="N31" i="1"/>
  <c r="M31" i="1"/>
  <c r="J31" i="1"/>
  <c r="I31" i="1"/>
  <c r="C31" i="1"/>
  <c r="G31" i="1" s="1"/>
  <c r="N30" i="1"/>
  <c r="M30" i="1"/>
  <c r="J30" i="1"/>
  <c r="I30" i="1"/>
  <c r="C30" i="1"/>
  <c r="G30" i="1" s="1"/>
  <c r="N29" i="1"/>
  <c r="M29" i="1"/>
  <c r="J29" i="1"/>
  <c r="I29" i="1"/>
  <c r="C29" i="1"/>
  <c r="G29" i="1" s="1"/>
  <c r="N28" i="1"/>
  <c r="M28" i="1"/>
  <c r="J28" i="1"/>
  <c r="I28" i="1"/>
  <c r="C28" i="1"/>
  <c r="G28" i="1" s="1"/>
  <c r="C25" i="1" l="1"/>
  <c r="B28" i="1"/>
  <c r="B29" i="1"/>
  <c r="B30" i="1"/>
  <c r="B31" i="1"/>
  <c r="B32" i="1"/>
  <c r="B33" i="1"/>
  <c r="B34" i="1"/>
  <c r="B35" i="1"/>
  <c r="B36" i="1"/>
  <c r="E35" i="1" l="1"/>
  <c r="D35" i="1" s="1"/>
  <c r="E33" i="1"/>
  <c r="D33" i="1" s="1"/>
  <c r="E31" i="1"/>
  <c r="D31" i="1" s="1"/>
  <c r="E29" i="1"/>
  <c r="D29" i="1" s="1"/>
  <c r="E36" i="1"/>
  <c r="D36" i="1" s="1"/>
  <c r="E34" i="1"/>
  <c r="D34" i="1" s="1"/>
  <c r="E32" i="1"/>
  <c r="D32" i="1" s="1"/>
  <c r="E30" i="1"/>
  <c r="D30" i="1" s="1"/>
  <c r="E28" i="1"/>
  <c r="D28" i="1" s="1"/>
  <c r="F35" i="1" l="1"/>
  <c r="F28" i="1"/>
  <c r="F30" i="1"/>
  <c r="F32" i="1"/>
  <c r="F34" i="1"/>
  <c r="F36" i="1"/>
  <c r="F29" i="1"/>
  <c r="F31" i="1"/>
  <c r="F33" i="1"/>
</calcChain>
</file>

<file path=xl/sharedStrings.xml><?xml version="1.0" encoding="utf-8"?>
<sst xmlns="http://schemas.openxmlformats.org/spreadsheetml/2006/main" count="33" uniqueCount="27">
  <si>
    <t xml:space="preserve">Press F9 repeatedly to get different synthesized data sets.  </t>
  </si>
  <si>
    <t>Observe how often data points are within their 90% confidence levels of the true CDF.</t>
  </si>
  <si>
    <t>mean</t>
  </si>
  <si>
    <t>stdev</t>
  </si>
  <si>
    <t>count</t>
  </si>
  <si>
    <t>Rank</t>
  </si>
  <si>
    <t>Data</t>
  </si>
  <si>
    <t>actual</t>
  </si>
  <si>
    <t>probit</t>
  </si>
  <si>
    <t>calc x</t>
  </si>
  <si>
    <t>CDF</t>
  </si>
  <si>
    <t>Make a CDF plot of this data</t>
  </si>
  <si>
    <t>Calculate H, S, and F.  (For H, use a sum to approximate the integral.)  Plot h, S, and F vs. age.</t>
  </si>
  <si>
    <t>Mortality rate (hazard function)</t>
  </si>
  <si>
    <t>Cumulative hazard function</t>
  </si>
  <si>
    <t>Cumulative survival function</t>
  </si>
  <si>
    <t>Cumulative  fail    function</t>
  </si>
  <si>
    <t>Age</t>
  </si>
  <si>
    <t>h(t)</t>
  </si>
  <si>
    <t>H(t)</t>
  </si>
  <si>
    <t>S(t)</t>
  </si>
  <si>
    <t>F(t)</t>
  </si>
  <si>
    <t>Make a histogram plot of this data</t>
  </si>
  <si>
    <t>Median Rank Demo</t>
  </si>
  <si>
    <t>Histogram</t>
  </si>
  <si>
    <t>CDF Plot</t>
  </si>
  <si>
    <t>Human 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</si>
</sst>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1" fillId="0" borderId="0" xfId="1" applyFont="1"/>
    <xf numFmtId="0" fontId="3" fillId="2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ill="1"/>
    <xf numFmtId="0" fontId="1" fillId="0" borderId="0" xfId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3" fontId="1" fillId="0" borderId="0" xfId="1" applyNumberFormat="1" applyFill="1"/>
    <xf numFmtId="3" fontId="1" fillId="0" borderId="0" xfId="1" applyNumberFormat="1"/>
    <xf numFmtId="0" fontId="1" fillId="0" borderId="0" xfId="1" applyFont="1" applyFill="1" applyBorder="1" applyAlignment="1"/>
    <xf numFmtId="0" fontId="1" fillId="0" borderId="0" xfId="1" quotePrefix="1"/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/>
    </xf>
    <xf numFmtId="0" fontId="1" fillId="0" borderId="0" xfId="1" applyFill="1"/>
    <xf numFmtId="0" fontId="1" fillId="0" borderId="0" xfId="1" applyFont="1" applyFill="1" applyBorder="1"/>
    <xf numFmtId="0" fontId="1" fillId="0" borderId="0" xfId="1" quotePrefix="1" applyFont="1" applyFill="1" applyBorder="1"/>
    <xf numFmtId="3" fontId="1" fillId="0" borderId="0" xfId="1" applyNumberFormat="1" applyFont="1" applyFill="1" applyBorder="1"/>
    <xf numFmtId="0" fontId="1" fillId="2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64523053747663"/>
          <c:y val="4.7379178927115392E-2"/>
          <c:w val="0.41737897289511666"/>
          <c:h val="0.7664505054738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'Ex 2.2'!$F$28:$F$36</c:f>
                <c:numCache>
                  <c:formatCode>General</c:formatCode>
                  <c:ptCount val="9"/>
                  <c:pt idx="0">
                    <c:v>0.20900354785040387</c:v>
                  </c:pt>
                  <c:pt idx="1">
                    <c:v>0.26340498148382741</c:v>
                  </c:pt>
                  <c:pt idx="2">
                    <c:v>0.24863237259182269</c:v>
                  </c:pt>
                  <c:pt idx="3">
                    <c:v>0.24951593505107339</c:v>
                  </c:pt>
                  <c:pt idx="4">
                    <c:v>0.1385964444733645</c:v>
                  </c:pt>
                  <c:pt idx="5">
                    <c:v>0.18848985458350698</c:v>
                  </c:pt>
                  <c:pt idx="6">
                    <c:v>0.26197380124566721</c:v>
                  </c:pt>
                  <c:pt idx="7">
                    <c:v>0.22433433682330539</c:v>
                  </c:pt>
                  <c:pt idx="8">
                    <c:v>6.8442242724661484E-2</c:v>
                  </c:pt>
                </c:numCache>
              </c:numRef>
            </c:plus>
            <c:minus>
              <c:numRef>
                <c:f>'Ex 2.2'!$D$28:$D$36</c:f>
                <c:numCache>
                  <c:formatCode>General</c:formatCode>
                  <c:ptCount val="9"/>
                  <c:pt idx="0">
                    <c:v>6.8442242724661512E-2</c:v>
                  </c:pt>
                  <c:pt idx="1">
                    <c:v>0.18848985458350698</c:v>
                  </c:pt>
                  <c:pt idx="2">
                    <c:v>0.24863237259182275</c:v>
                  </c:pt>
                  <c:pt idx="3">
                    <c:v>0.13859644447336456</c:v>
                  </c:pt>
                  <c:pt idx="4">
                    <c:v>0.2495159350510735</c:v>
                  </c:pt>
                  <c:pt idx="5">
                    <c:v>0.26340498148382746</c:v>
                  </c:pt>
                  <c:pt idx="6">
                    <c:v>0.22433433682330553</c:v>
                  </c:pt>
                  <c:pt idx="7">
                    <c:v>0.26197380124566738</c:v>
                  </c:pt>
                  <c:pt idx="8">
                    <c:v>0.20900354785040398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'Ex 2.2'!$B$28:$B$36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</c:numCache>
            </c:numRef>
          </c:xVal>
          <c:yVal>
            <c:numRef>
              <c:f>'Ex 2.2'!$E$28:$E$36</c:f>
              <c:numCache>
                <c:formatCode>General</c:formatCode>
                <c:ptCount val="9"/>
                <c:pt idx="0">
                  <c:v>7.4125287712709556E-2</c:v>
                </c:pt>
                <c:pt idx="1">
                  <c:v>0.28623666802278269</c:v>
                </c:pt>
                <c:pt idx="2">
                  <c:v>0.5</c:v>
                </c:pt>
                <c:pt idx="3">
                  <c:v>0.17961961198036103</c:v>
                </c:pt>
                <c:pt idx="4">
                  <c:v>0.82038038801963897</c:v>
                </c:pt>
                <c:pt idx="5">
                  <c:v>0.71376333197721731</c:v>
                </c:pt>
                <c:pt idx="6">
                  <c:v>0.3930848328106295</c:v>
                </c:pt>
                <c:pt idx="7">
                  <c:v>0.60691516718937055</c:v>
                </c:pt>
                <c:pt idx="8">
                  <c:v>0.92587471228729046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47072"/>
        <c:axId val="248948608"/>
      </c:scatterChart>
      <c:valAx>
        <c:axId val="248947072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248948608"/>
        <c:crosses val="autoZero"/>
        <c:crossBetween val="midCat"/>
        <c:majorUnit val="5"/>
      </c:valAx>
      <c:valAx>
        <c:axId val="2489486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25E-2"/>
              <c:y val="0.40446628111987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9470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078757433923E-2"/>
          <c:y val="4.7379178927115392E-2"/>
          <c:w val="0.88265748940902344"/>
          <c:h val="0.7664505054738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'Ex 2.2'!$F$28:$F$36</c:f>
                <c:numCache>
                  <c:formatCode>General</c:formatCode>
                  <c:ptCount val="9"/>
                  <c:pt idx="0">
                    <c:v>0.20900354785040387</c:v>
                  </c:pt>
                  <c:pt idx="1">
                    <c:v>0.26340498148382741</c:v>
                  </c:pt>
                  <c:pt idx="2">
                    <c:v>0.24863237259182269</c:v>
                  </c:pt>
                  <c:pt idx="3">
                    <c:v>0.24951593505107339</c:v>
                  </c:pt>
                  <c:pt idx="4">
                    <c:v>0.1385964444733645</c:v>
                  </c:pt>
                  <c:pt idx="5">
                    <c:v>0.18848985458350698</c:v>
                  </c:pt>
                  <c:pt idx="6">
                    <c:v>0.26197380124566721</c:v>
                  </c:pt>
                  <c:pt idx="7">
                    <c:v>0.22433433682330539</c:v>
                  </c:pt>
                  <c:pt idx="8">
                    <c:v>6.8442242724661484E-2</c:v>
                  </c:pt>
                </c:numCache>
              </c:numRef>
            </c:plus>
            <c:minus>
              <c:numRef>
                <c:f>'Ex 2.2'!$D$28:$D$36</c:f>
                <c:numCache>
                  <c:formatCode>General</c:formatCode>
                  <c:ptCount val="9"/>
                  <c:pt idx="0">
                    <c:v>6.8442242724661512E-2</c:v>
                  </c:pt>
                  <c:pt idx="1">
                    <c:v>0.18848985458350698</c:v>
                  </c:pt>
                  <c:pt idx="2">
                    <c:v>0.24863237259182275</c:v>
                  </c:pt>
                  <c:pt idx="3">
                    <c:v>0.13859644447336456</c:v>
                  </c:pt>
                  <c:pt idx="4">
                    <c:v>0.2495159350510735</c:v>
                  </c:pt>
                  <c:pt idx="5">
                    <c:v>0.26340498148382746</c:v>
                  </c:pt>
                  <c:pt idx="6">
                    <c:v>0.22433433682330553</c:v>
                  </c:pt>
                  <c:pt idx="7">
                    <c:v>0.26197380124566738</c:v>
                  </c:pt>
                  <c:pt idx="8">
                    <c:v>0.20900354785040398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'Ex 2.2'!$C$28:$C$36</c:f>
              <c:numCache>
                <c:formatCode>General</c:formatCode>
                <c:ptCount val="9"/>
                <c:pt idx="0">
                  <c:v>-1.830361916813487</c:v>
                </c:pt>
                <c:pt idx="1">
                  <c:v>-0.54616948297921009</c:v>
                </c:pt>
                <c:pt idx="2">
                  <c:v>0.36558564917066166</c:v>
                </c:pt>
                <c:pt idx="3">
                  <c:v>-1.0724261589734203</c:v>
                </c:pt>
                <c:pt idx="4">
                  <c:v>1.5690648746633582</c:v>
                </c:pt>
                <c:pt idx="5">
                  <c:v>1.1921563766645489</c:v>
                </c:pt>
                <c:pt idx="6">
                  <c:v>0.13087801244093181</c:v>
                </c:pt>
                <c:pt idx="7">
                  <c:v>0.48642455837713855</c:v>
                </c:pt>
                <c:pt idx="8">
                  <c:v>1.6071784819426937</c:v>
                </c:pt>
              </c:numCache>
            </c:numRef>
          </c:xVal>
          <c:yVal>
            <c:numRef>
              <c:f>'Ex 2.2'!$E$28:$E$36</c:f>
              <c:numCache>
                <c:formatCode>General</c:formatCode>
                <c:ptCount val="9"/>
                <c:pt idx="0">
                  <c:v>7.4125287712709556E-2</c:v>
                </c:pt>
                <c:pt idx="1">
                  <c:v>0.28623666802278269</c:v>
                </c:pt>
                <c:pt idx="2">
                  <c:v>0.5</c:v>
                </c:pt>
                <c:pt idx="3">
                  <c:v>0.17961961198036103</c:v>
                </c:pt>
                <c:pt idx="4">
                  <c:v>0.82038038801963897</c:v>
                </c:pt>
                <c:pt idx="5">
                  <c:v>0.71376333197721731</c:v>
                </c:pt>
                <c:pt idx="6">
                  <c:v>0.3930848328106295</c:v>
                </c:pt>
                <c:pt idx="7">
                  <c:v>0.60691516718937055</c:v>
                </c:pt>
                <c:pt idx="8">
                  <c:v>0.92587471228729046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'Ex 2.2'!$M$27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2.2'!$M$28:$M$44</c:f>
              <c:numCache>
                <c:formatCode>General</c:formatCode>
                <c:ptCount val="17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</c:numCache>
            </c:numRef>
          </c:xVal>
          <c:yVal>
            <c:numRef>
              <c:f>'Ex 2.2'!$N$28:$N$44</c:f>
              <c:numCache>
                <c:formatCode>General</c:formatCode>
                <c:ptCount val="17"/>
                <c:pt idx="0">
                  <c:v>2.2750131948179191E-2</c:v>
                </c:pt>
                <c:pt idx="1">
                  <c:v>4.00591568638171E-2</c:v>
                </c:pt>
                <c:pt idx="2">
                  <c:v>6.6807201268858057E-2</c:v>
                </c:pt>
                <c:pt idx="3">
                  <c:v>0.10564977366685525</c:v>
                </c:pt>
                <c:pt idx="4">
                  <c:v>0.15865525393145699</c:v>
                </c:pt>
                <c:pt idx="5">
                  <c:v>0.22662735237686821</c:v>
                </c:pt>
                <c:pt idx="6">
                  <c:v>0.30853753872598688</c:v>
                </c:pt>
                <c:pt idx="7">
                  <c:v>0.4012936743170763</c:v>
                </c:pt>
                <c:pt idx="8">
                  <c:v>0.5</c:v>
                </c:pt>
                <c:pt idx="9">
                  <c:v>0.5987063256829237</c:v>
                </c:pt>
                <c:pt idx="10">
                  <c:v>0.69146246127401312</c:v>
                </c:pt>
                <c:pt idx="11">
                  <c:v>0.77337264762313174</c:v>
                </c:pt>
                <c:pt idx="12">
                  <c:v>0.84134474606854304</c:v>
                </c:pt>
                <c:pt idx="13">
                  <c:v>0.89435022633314476</c:v>
                </c:pt>
                <c:pt idx="14">
                  <c:v>0.93319279873114191</c:v>
                </c:pt>
                <c:pt idx="15">
                  <c:v>0.95994084313618289</c:v>
                </c:pt>
                <c:pt idx="16">
                  <c:v>0.97724986805182079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65760"/>
        <c:axId val="250036992"/>
      </c:scatterChart>
      <c:valAx>
        <c:axId val="248965760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036992"/>
        <c:crosses val="autoZero"/>
        <c:crossBetween val="midCat"/>
        <c:majorUnit val="1"/>
      </c:valAx>
      <c:valAx>
        <c:axId val="2500369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25E-2"/>
              <c:y val="0.40446628111987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9657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078757433923E-2"/>
          <c:y val="4.7379178927115392E-2"/>
          <c:w val="0.88265748940902344"/>
          <c:h val="0.7664505054738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2.2'!$G$27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 2.2'!$C$28:$C$36</c:f>
              <c:numCache>
                <c:formatCode>General</c:formatCode>
                <c:ptCount val="9"/>
                <c:pt idx="0">
                  <c:v>-1.830361916813487</c:v>
                </c:pt>
                <c:pt idx="1">
                  <c:v>-0.54616948297921009</c:v>
                </c:pt>
                <c:pt idx="2">
                  <c:v>0.36558564917066166</c:v>
                </c:pt>
                <c:pt idx="3">
                  <c:v>-1.0724261589734203</c:v>
                </c:pt>
                <c:pt idx="4">
                  <c:v>1.5690648746633582</c:v>
                </c:pt>
                <c:pt idx="5">
                  <c:v>1.1921563766645489</c:v>
                </c:pt>
                <c:pt idx="6">
                  <c:v>0.13087801244093181</c:v>
                </c:pt>
                <c:pt idx="7">
                  <c:v>0.48642455837713855</c:v>
                </c:pt>
                <c:pt idx="8">
                  <c:v>1.6071784819426937</c:v>
                </c:pt>
              </c:numCache>
            </c:numRef>
          </c:xVal>
          <c:yVal>
            <c:numRef>
              <c:f>'Ex 2.2'!$G$28:$G$36</c:f>
              <c:numCache>
                <c:formatCode>General</c:formatCode>
                <c:ptCount val="9"/>
                <c:pt idx="0">
                  <c:v>3.359791921154566E-2</c:v>
                </c:pt>
                <c:pt idx="1">
                  <c:v>0.29247472060792262</c:v>
                </c:pt>
                <c:pt idx="2">
                  <c:v>0.64266285739705631</c:v>
                </c:pt>
                <c:pt idx="3">
                  <c:v>0.14176433184189627</c:v>
                </c:pt>
                <c:pt idx="4">
                  <c:v>0.9416835883454997</c:v>
                </c:pt>
                <c:pt idx="5">
                  <c:v>0.88340003261328204</c:v>
                </c:pt>
                <c:pt idx="6">
                  <c:v>0.55206409570929715</c:v>
                </c:pt>
                <c:pt idx="7">
                  <c:v>0.68666690900805838</c:v>
                </c:pt>
                <c:pt idx="8">
                  <c:v>0.94599238953182962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'Ex 2.2'!$M$27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2.2'!$M$28:$M$44</c:f>
              <c:numCache>
                <c:formatCode>General</c:formatCode>
                <c:ptCount val="17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</c:numCache>
            </c:numRef>
          </c:xVal>
          <c:yVal>
            <c:numRef>
              <c:f>'Ex 2.2'!$N$28:$N$44</c:f>
              <c:numCache>
                <c:formatCode>General</c:formatCode>
                <c:ptCount val="17"/>
                <c:pt idx="0">
                  <c:v>2.2750131948179191E-2</c:v>
                </c:pt>
                <c:pt idx="1">
                  <c:v>4.00591568638171E-2</c:v>
                </c:pt>
                <c:pt idx="2">
                  <c:v>6.6807201268858057E-2</c:v>
                </c:pt>
                <c:pt idx="3">
                  <c:v>0.10564977366685525</c:v>
                </c:pt>
                <c:pt idx="4">
                  <c:v>0.15865525393145699</c:v>
                </c:pt>
                <c:pt idx="5">
                  <c:v>0.22662735237686821</c:v>
                </c:pt>
                <c:pt idx="6">
                  <c:v>0.30853753872598688</c:v>
                </c:pt>
                <c:pt idx="7">
                  <c:v>0.4012936743170763</c:v>
                </c:pt>
                <c:pt idx="8">
                  <c:v>0.5</c:v>
                </c:pt>
                <c:pt idx="9">
                  <c:v>0.5987063256829237</c:v>
                </c:pt>
                <c:pt idx="10">
                  <c:v>0.69146246127401312</c:v>
                </c:pt>
                <c:pt idx="11">
                  <c:v>0.77337264762313174</c:v>
                </c:pt>
                <c:pt idx="12">
                  <c:v>0.84134474606854304</c:v>
                </c:pt>
                <c:pt idx="13">
                  <c:v>0.89435022633314476</c:v>
                </c:pt>
                <c:pt idx="14">
                  <c:v>0.93319279873114191</c:v>
                </c:pt>
                <c:pt idx="15">
                  <c:v>0.95994084313618289</c:v>
                </c:pt>
                <c:pt idx="16">
                  <c:v>0.97724986805182079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57856"/>
        <c:axId val="250059776"/>
      </c:scatterChart>
      <c:valAx>
        <c:axId val="25005785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059776"/>
        <c:crosses val="autoZero"/>
        <c:crossBetween val="midCat"/>
        <c:majorUnit val="1"/>
      </c:valAx>
      <c:valAx>
        <c:axId val="2500597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37E-2"/>
              <c:y val="0.4044662811198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00578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11350247885681"/>
          <c:y val="4.7379178927115392E-2"/>
          <c:w val="0.2566427529892098"/>
          <c:h val="0.766450505473892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 2.2'!$K$28:$K$36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'Ex 2.2'!$G$28:$G$36</c:f>
              <c:numCache>
                <c:formatCode>General</c:formatCode>
                <c:ptCount val="9"/>
                <c:pt idx="0">
                  <c:v>3.359791921154566E-2</c:v>
                </c:pt>
                <c:pt idx="1">
                  <c:v>0.29247472060792262</c:v>
                </c:pt>
                <c:pt idx="2">
                  <c:v>0.64266285739705631</c:v>
                </c:pt>
                <c:pt idx="3">
                  <c:v>0.14176433184189627</c:v>
                </c:pt>
                <c:pt idx="4">
                  <c:v>0.9416835883454997</c:v>
                </c:pt>
                <c:pt idx="5">
                  <c:v>0.88340003261328204</c:v>
                </c:pt>
                <c:pt idx="6">
                  <c:v>0.55206409570929715</c:v>
                </c:pt>
                <c:pt idx="7">
                  <c:v>0.68666690900805838</c:v>
                </c:pt>
                <c:pt idx="8">
                  <c:v>0.94599238953182962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770368"/>
        <c:axId val="249771904"/>
      </c:scatterChart>
      <c:valAx>
        <c:axId val="249770368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one"/>
        <c:crossAx val="249771904"/>
        <c:crosses val="autoZero"/>
        <c:crossBetween val="midCat"/>
        <c:majorUnit val="1"/>
      </c:valAx>
      <c:valAx>
        <c:axId val="249771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44E-2"/>
              <c:y val="0.40446628111987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770368"/>
        <c:crosses val="autoZero"/>
        <c:crossBetween val="midCat"/>
        <c:majorUnit val="0.2"/>
        <c:minorUnit val="0.1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423524</xdr:colOff>
      <xdr:row>5</xdr:row>
      <xdr:rowOff>28234</xdr:rowOff>
    </xdr:from>
    <xdr:to>
      <xdr:col>8</xdr:col>
      <xdr:colOff>461625</xdr:colOff>
      <xdr:row>20</xdr:row>
      <xdr:rowOff>99673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30617</xdr:colOff>
      <xdr:row>5</xdr:row>
      <xdr:rowOff>24492</xdr:rowOff>
    </xdr:from>
    <xdr:to>
      <xdr:col>6</xdr:col>
      <xdr:colOff>385763</xdr:colOff>
      <xdr:row>20</xdr:row>
      <xdr:rowOff>100694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492578</xdr:colOff>
      <xdr:row>5</xdr:row>
      <xdr:rowOff>26194</xdr:rowOff>
    </xdr:from>
    <xdr:to>
      <xdr:col>14</xdr:col>
      <xdr:colOff>238124</xdr:colOff>
      <xdr:row>20</xdr:row>
      <xdr:rowOff>105797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277585</xdr:colOff>
      <xdr:row>5</xdr:row>
      <xdr:rowOff>27894</xdr:rowOff>
    </xdr:from>
    <xdr:to>
      <xdr:col>15</xdr:col>
      <xdr:colOff>522513</xdr:colOff>
      <xdr:row>20</xdr:row>
      <xdr:rowOff>107497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5"/>
  <sheetViews>
    <sheetView tabSelected="1" workbookViewId="0">
      <selection activeCell="B3" sqref="B3"/>
    </sheetView>
  </sheetViews>
  <sheetFormatPr defaultRowHeight="15" x14ac:dyDescent="0.25"/>
  <cols>
    <col min="1" max="1" width="2.85546875" customWidth="1"/>
    <col min="7" max="7" width="11" bestFit="1" customWidth="1"/>
  </cols>
  <sheetData>
    <row r="1" spans="2:7" ht="15.75" x14ac:dyDescent="0.25">
      <c r="B1" s="1" t="s">
        <v>24</v>
      </c>
    </row>
    <row r="2" spans="2:7" x14ac:dyDescent="0.25">
      <c r="B2" s="6" t="s">
        <v>22</v>
      </c>
    </row>
    <row r="3" spans="2:7" x14ac:dyDescent="0.25">
      <c r="B3" s="6"/>
    </row>
    <row r="4" spans="2:7" x14ac:dyDescent="0.25">
      <c r="B4" s="2"/>
      <c r="D4" s="23"/>
      <c r="E4" s="23"/>
      <c r="F4" s="23"/>
      <c r="G4" s="23"/>
    </row>
    <row r="5" spans="2:7" x14ac:dyDescent="0.25">
      <c r="B5" s="22" t="s">
        <v>6</v>
      </c>
      <c r="D5" s="24"/>
      <c r="E5" s="24"/>
      <c r="F5" s="24"/>
      <c r="G5" s="24"/>
    </row>
    <row r="6" spans="2:7" x14ac:dyDescent="0.25">
      <c r="B6" s="2">
        <v>2.92116049671744</v>
      </c>
      <c r="D6" s="23"/>
      <c r="E6" s="23"/>
      <c r="F6" s="23"/>
      <c r="G6" s="23"/>
    </row>
    <row r="7" spans="2:7" x14ac:dyDescent="0.25">
      <c r="B7" s="2">
        <v>4.6910698282934522</v>
      </c>
      <c r="D7" s="23"/>
      <c r="E7" s="23"/>
      <c r="F7" s="23"/>
      <c r="G7" s="23"/>
    </row>
    <row r="8" spans="2:7" x14ac:dyDescent="0.25">
      <c r="B8" s="2">
        <v>3.863768191649954</v>
      </c>
      <c r="D8" s="23"/>
      <c r="E8" s="23"/>
      <c r="F8" s="23"/>
      <c r="G8" s="23"/>
    </row>
    <row r="9" spans="2:7" x14ac:dyDescent="0.25">
      <c r="B9" s="2">
        <v>0.55675080365212359</v>
      </c>
      <c r="D9" s="23"/>
      <c r="E9" s="23"/>
      <c r="F9" s="23"/>
      <c r="G9" s="23"/>
    </row>
    <row r="10" spans="2:7" x14ac:dyDescent="0.25">
      <c r="B10" s="2">
        <v>4.2738714671337092</v>
      </c>
      <c r="D10" s="23"/>
      <c r="E10" s="23"/>
      <c r="F10" s="23"/>
      <c r="G10" s="23"/>
    </row>
    <row r="11" spans="2:7" x14ac:dyDescent="0.25">
      <c r="B11" s="2">
        <v>2.1508875017397662</v>
      </c>
      <c r="D11" s="23"/>
      <c r="E11" s="23"/>
      <c r="F11" s="23"/>
      <c r="G11" s="23"/>
    </row>
    <row r="12" spans="2:7" x14ac:dyDescent="0.25">
      <c r="B12" s="2">
        <v>4.165580808899719</v>
      </c>
      <c r="D12" s="23"/>
      <c r="E12" s="23"/>
      <c r="F12" s="23"/>
      <c r="G12" s="23"/>
    </row>
    <row r="13" spans="2:7" x14ac:dyDescent="0.25">
      <c r="B13" s="2">
        <v>2.1759806109620103</v>
      </c>
      <c r="D13" s="23"/>
      <c r="E13" s="23"/>
      <c r="F13" s="23"/>
      <c r="G13" s="23"/>
    </row>
    <row r="14" spans="2:7" x14ac:dyDescent="0.25">
      <c r="B14" s="2">
        <v>0.58424806563631204</v>
      </c>
      <c r="D14" s="23"/>
      <c r="E14" s="23"/>
      <c r="F14" s="23"/>
      <c r="G14" s="23"/>
    </row>
    <row r="15" spans="2:7" x14ac:dyDescent="0.25">
      <c r="B15" s="2">
        <v>4.6634271673552519</v>
      </c>
      <c r="D15" s="23"/>
      <c r="E15" s="23"/>
      <c r="F15" s="23"/>
      <c r="G15" s="23"/>
    </row>
    <row r="16" spans="2:7" x14ac:dyDescent="0.25">
      <c r="B16" s="2">
        <v>1.1393282384163199</v>
      </c>
      <c r="D16" s="23"/>
      <c r="E16" s="23"/>
      <c r="F16" s="23"/>
      <c r="G16" s="23"/>
    </row>
    <row r="17" spans="2:7" x14ac:dyDescent="0.25">
      <c r="B17" s="2">
        <v>5.5822086590826459</v>
      </c>
      <c r="D17" s="23"/>
      <c r="E17" s="23"/>
      <c r="F17" s="23"/>
      <c r="G17" s="23"/>
    </row>
    <row r="18" spans="2:7" x14ac:dyDescent="0.25">
      <c r="B18" s="2">
        <v>4.9664024767220987</v>
      </c>
    </row>
    <row r="19" spans="2:7" x14ac:dyDescent="0.25">
      <c r="B19" s="2">
        <v>2.5070611897885073</v>
      </c>
    </row>
    <row r="20" spans="2:7" x14ac:dyDescent="0.25">
      <c r="B20" s="2">
        <v>4.6364468851873095</v>
      </c>
    </row>
    <row r="21" spans="2:7" x14ac:dyDescent="0.25">
      <c r="B21" s="2">
        <v>2.9798841299689562</v>
      </c>
    </row>
    <row r="22" spans="2:7" x14ac:dyDescent="0.25">
      <c r="B22" s="2">
        <v>0.56527700934602265</v>
      </c>
    </row>
    <row r="23" spans="2:7" x14ac:dyDescent="0.25">
      <c r="B23" s="2">
        <v>5.8311703787565152</v>
      </c>
    </row>
    <row r="24" spans="2:7" x14ac:dyDescent="0.25">
      <c r="B24" s="2">
        <v>3.9333938132891459</v>
      </c>
    </row>
    <row r="25" spans="2:7" x14ac:dyDescent="0.25">
      <c r="B25" s="2">
        <v>2.0241690184891881</v>
      </c>
    </row>
    <row r="26" spans="2:7" x14ac:dyDescent="0.25">
      <c r="B26" s="2">
        <v>3.3160073949156876</v>
      </c>
    </row>
    <row r="27" spans="2:7" x14ac:dyDescent="0.25">
      <c r="B27" s="2">
        <v>5.8337782181979918</v>
      </c>
    </row>
    <row r="28" spans="2:7" x14ac:dyDescent="0.25">
      <c r="B28" s="2">
        <v>3.2785880231490458</v>
      </c>
    </row>
    <row r="29" spans="2:7" x14ac:dyDescent="0.25">
      <c r="B29" s="2">
        <v>5.1914567457033041</v>
      </c>
    </row>
    <row r="30" spans="2:7" x14ac:dyDescent="0.25">
      <c r="B30" s="2">
        <v>1.0379192066807637</v>
      </c>
    </row>
    <row r="31" spans="2:7" x14ac:dyDescent="0.25">
      <c r="B31" s="2">
        <v>3.2404971861486711</v>
      </c>
    </row>
    <row r="32" spans="2:7" x14ac:dyDescent="0.25">
      <c r="B32" s="2">
        <v>4.5105816937097236</v>
      </c>
    </row>
    <row r="33" spans="2:2" x14ac:dyDescent="0.25">
      <c r="B33" s="2">
        <v>4.5746018217126805</v>
      </c>
    </row>
    <row r="34" spans="2:2" x14ac:dyDescent="0.25">
      <c r="B34" s="2">
        <v>2.1956151930631931</v>
      </c>
    </row>
    <row r="35" spans="2:2" x14ac:dyDescent="0.25">
      <c r="B35" s="2">
        <v>2.1508908211732214</v>
      </c>
    </row>
    <row r="36" spans="2:2" x14ac:dyDescent="0.25">
      <c r="B36" s="2">
        <v>6.0214218447830632</v>
      </c>
    </row>
    <row r="37" spans="2:2" x14ac:dyDescent="0.25">
      <c r="B37" s="2">
        <v>6.8948485302455254</v>
      </c>
    </row>
    <row r="38" spans="2:2" x14ac:dyDescent="0.25">
      <c r="B38" s="2">
        <v>2.2577553731043238</v>
      </c>
    </row>
    <row r="39" spans="2:2" x14ac:dyDescent="0.25">
      <c r="B39" s="2">
        <v>0.58362691996142146</v>
      </c>
    </row>
    <row r="40" spans="2:2" x14ac:dyDescent="0.25">
      <c r="B40" s="2">
        <v>-0.14706087765786524</v>
      </c>
    </row>
    <row r="41" spans="2:2" x14ac:dyDescent="0.25">
      <c r="B41" s="2">
        <v>7.4380953841437307</v>
      </c>
    </row>
    <row r="42" spans="2:2" x14ac:dyDescent="0.25">
      <c r="B42" s="2">
        <v>1.0991559563106561</v>
      </c>
    </row>
    <row r="43" spans="2:2" x14ac:dyDescent="0.25">
      <c r="B43" s="2">
        <v>-1.4721609159649667</v>
      </c>
    </row>
    <row r="44" spans="2:2" x14ac:dyDescent="0.25">
      <c r="B44" s="2">
        <v>1.0830511653679809</v>
      </c>
    </row>
    <row r="45" spans="2:2" x14ac:dyDescent="0.25">
      <c r="B45" s="2">
        <v>1.2567259820370267</v>
      </c>
    </row>
    <row r="46" spans="2:2" x14ac:dyDescent="0.25">
      <c r="B46" s="2">
        <v>2.9004865230453065</v>
      </c>
    </row>
    <row r="47" spans="2:2" x14ac:dyDescent="0.25">
      <c r="B47" s="2">
        <v>3.5460721031495419</v>
      </c>
    </row>
    <row r="48" spans="2:2" x14ac:dyDescent="0.25">
      <c r="B48" s="2">
        <v>1.4455250602531127</v>
      </c>
    </row>
    <row r="49" spans="2:2" x14ac:dyDescent="0.25">
      <c r="B49" s="2">
        <v>2.087307044682789</v>
      </c>
    </row>
    <row r="50" spans="2:2" x14ac:dyDescent="0.25">
      <c r="B50" s="2">
        <v>1.6306636417811862</v>
      </c>
    </row>
    <row r="51" spans="2:2" x14ac:dyDescent="0.25">
      <c r="B51" s="2">
        <v>0.71649469311247849</v>
      </c>
    </row>
    <row r="52" spans="2:2" x14ac:dyDescent="0.25">
      <c r="B52" s="2">
        <v>3.1391007797458181</v>
      </c>
    </row>
    <row r="53" spans="2:2" x14ac:dyDescent="0.25">
      <c r="B53" s="2">
        <v>3.7757341126813646</v>
      </c>
    </row>
    <row r="54" spans="2:2" x14ac:dyDescent="0.25">
      <c r="B54" s="2">
        <v>2.2116057600804298</v>
      </c>
    </row>
    <row r="55" spans="2:2" x14ac:dyDescent="0.25">
      <c r="B55" s="2">
        <v>0.46692978935653162</v>
      </c>
    </row>
    <row r="56" spans="2:2" x14ac:dyDescent="0.25">
      <c r="B56" s="2">
        <v>0.47555412061456259</v>
      </c>
    </row>
    <row r="57" spans="2:2" x14ac:dyDescent="0.25">
      <c r="B57" s="2">
        <v>2.2760202060403385</v>
      </c>
    </row>
    <row r="58" spans="2:2" x14ac:dyDescent="0.25">
      <c r="B58" s="2">
        <v>5.13380779234312</v>
      </c>
    </row>
    <row r="59" spans="2:2" x14ac:dyDescent="0.25">
      <c r="B59" s="2">
        <v>2.3592059792757158</v>
      </c>
    </row>
    <row r="60" spans="2:2" x14ac:dyDescent="0.25">
      <c r="B60" s="2">
        <v>1.176229760470223</v>
      </c>
    </row>
    <row r="61" spans="2:2" x14ac:dyDescent="0.25">
      <c r="B61" s="2">
        <v>6.9284697945833784</v>
      </c>
    </row>
    <row r="62" spans="2:2" x14ac:dyDescent="0.25">
      <c r="B62" s="2">
        <v>5.1244370049568504</v>
      </c>
    </row>
    <row r="63" spans="2:2" x14ac:dyDescent="0.25">
      <c r="B63" s="2">
        <v>6.1535315348412105</v>
      </c>
    </row>
    <row r="64" spans="2:2" x14ac:dyDescent="0.25">
      <c r="B64" s="2">
        <v>3.5913252318110622</v>
      </c>
    </row>
    <row r="65" spans="2:2" x14ac:dyDescent="0.25">
      <c r="B65" s="2">
        <v>4.7708103190804216</v>
      </c>
    </row>
    <row r="66" spans="2:2" x14ac:dyDescent="0.25">
      <c r="B66" s="2">
        <v>4.2199886468724745</v>
      </c>
    </row>
    <row r="67" spans="2:2" x14ac:dyDescent="0.25">
      <c r="B67" s="2">
        <v>1.4877126364616697</v>
      </c>
    </row>
    <row r="68" spans="2:2" x14ac:dyDescent="0.25">
      <c r="B68" s="2">
        <v>1.4662808664144609</v>
      </c>
    </row>
    <row r="69" spans="2:2" x14ac:dyDescent="0.25">
      <c r="B69" s="2">
        <v>2.4922237811954147</v>
      </c>
    </row>
    <row r="70" spans="2:2" x14ac:dyDescent="0.25">
      <c r="B70" s="2">
        <v>2.6951878754889393</v>
      </c>
    </row>
    <row r="71" spans="2:2" x14ac:dyDescent="0.25">
      <c r="B71" s="2">
        <v>2.3123086392213326</v>
      </c>
    </row>
    <row r="72" spans="2:2" x14ac:dyDescent="0.25">
      <c r="B72" s="2">
        <v>-0.35982464877750786</v>
      </c>
    </row>
    <row r="73" spans="2:2" x14ac:dyDescent="0.25">
      <c r="B73" s="2">
        <v>1.2701922619285848</v>
      </c>
    </row>
    <row r="74" spans="2:2" x14ac:dyDescent="0.25">
      <c r="B74" s="2">
        <v>6.0310341426689771</v>
      </c>
    </row>
    <row r="75" spans="2:2" x14ac:dyDescent="0.25">
      <c r="B75" s="2">
        <v>0.49690587242163264</v>
      </c>
    </row>
    <row r="76" spans="2:2" x14ac:dyDescent="0.25">
      <c r="B76" s="2">
        <v>5.9035589628523839</v>
      </c>
    </row>
    <row r="77" spans="2:2" x14ac:dyDescent="0.25">
      <c r="B77" s="2">
        <v>3.5395570305947888</v>
      </c>
    </row>
    <row r="78" spans="2:2" x14ac:dyDescent="0.25">
      <c r="B78" s="2">
        <v>4.1386546891698304</v>
      </c>
    </row>
    <row r="79" spans="2:2" x14ac:dyDescent="0.25">
      <c r="B79" s="2">
        <v>-2.0648072182097188E-2</v>
      </c>
    </row>
    <row r="80" spans="2:2" x14ac:dyDescent="0.25">
      <c r="B80" s="2">
        <v>-1.7998359549250047</v>
      </c>
    </row>
    <row r="81" spans="2:2" x14ac:dyDescent="0.25">
      <c r="B81" s="2">
        <v>4.4693887548417575</v>
      </c>
    </row>
    <row r="82" spans="2:2" x14ac:dyDescent="0.25">
      <c r="B82" s="2">
        <v>1.5784021216466093</v>
      </c>
    </row>
    <row r="83" spans="2:2" x14ac:dyDescent="0.25">
      <c r="B83" s="2">
        <v>4.5451314223724708</v>
      </c>
    </row>
    <row r="84" spans="2:2" x14ac:dyDescent="0.25">
      <c r="B84" s="2">
        <v>2.5813292907676786</v>
      </c>
    </row>
    <row r="85" spans="2:2" x14ac:dyDescent="0.25">
      <c r="B85" s="2">
        <v>2.5556584388476051</v>
      </c>
    </row>
    <row r="86" spans="2:2" x14ac:dyDescent="0.25">
      <c r="B86" s="2">
        <v>1.2930574234912262</v>
      </c>
    </row>
    <row r="87" spans="2:2" x14ac:dyDescent="0.25">
      <c r="B87" s="2">
        <v>-0.34360707387693878</v>
      </c>
    </row>
    <row r="88" spans="2:2" x14ac:dyDescent="0.25">
      <c r="B88" s="2">
        <v>4.4051552077126592</v>
      </c>
    </row>
    <row r="89" spans="2:2" x14ac:dyDescent="0.25">
      <c r="B89" s="2">
        <v>4.9870310104642934</v>
      </c>
    </row>
    <row r="90" spans="2:2" x14ac:dyDescent="0.25">
      <c r="B90" s="2">
        <v>3.6546315023883951</v>
      </c>
    </row>
    <row r="91" spans="2:2" x14ac:dyDescent="0.25">
      <c r="B91" s="2">
        <v>3.3596295826415723</v>
      </c>
    </row>
    <row r="92" spans="2:2" x14ac:dyDescent="0.25">
      <c r="B92" s="2">
        <v>4.2360110594757696</v>
      </c>
    </row>
    <row r="93" spans="2:2" x14ac:dyDescent="0.25">
      <c r="B93" s="2">
        <v>4.4157009456958658</v>
      </c>
    </row>
    <row r="94" spans="2:2" x14ac:dyDescent="0.25">
      <c r="B94" s="2">
        <v>4.5472202910527884</v>
      </c>
    </row>
    <row r="95" spans="2:2" x14ac:dyDescent="0.25">
      <c r="B95" s="2">
        <v>0.46049129267680922</v>
      </c>
    </row>
    <row r="96" spans="2:2" x14ac:dyDescent="0.25">
      <c r="B96" s="2">
        <v>4.517294694822362</v>
      </c>
    </row>
    <row r="97" spans="2:2" x14ac:dyDescent="0.25">
      <c r="B97" s="2">
        <v>2.4331689576477542</v>
      </c>
    </row>
    <row r="98" spans="2:2" x14ac:dyDescent="0.25">
      <c r="B98" s="2">
        <v>1.5742993073013909</v>
      </c>
    </row>
    <row r="99" spans="2:2" x14ac:dyDescent="0.25">
      <c r="B99" s="2">
        <v>4.4733017415917944</v>
      </c>
    </row>
    <row r="100" spans="2:2" x14ac:dyDescent="0.25">
      <c r="B100" s="2">
        <v>1.7796305957247052</v>
      </c>
    </row>
    <row r="101" spans="2:2" x14ac:dyDescent="0.25">
      <c r="B101" s="2">
        <v>3.7088794474267814</v>
      </c>
    </row>
    <row r="102" spans="2:2" x14ac:dyDescent="0.25">
      <c r="B102" s="2">
        <v>3.2441254621836255</v>
      </c>
    </row>
    <row r="103" spans="2:2" x14ac:dyDescent="0.25">
      <c r="B103" s="2">
        <v>4.3520615659608817</v>
      </c>
    </row>
    <row r="104" spans="2:2" x14ac:dyDescent="0.25">
      <c r="B104" s="2">
        <v>2.6571600057443785</v>
      </c>
    </row>
    <row r="105" spans="2:2" x14ac:dyDescent="0.25">
      <c r="B105" s="2">
        <v>-2.3837278590502251</v>
      </c>
    </row>
    <row r="106" spans="2:2" x14ac:dyDescent="0.25">
      <c r="B106" s="2">
        <v>2.1171324881772806</v>
      </c>
    </row>
    <row r="107" spans="2:2" x14ac:dyDescent="0.25">
      <c r="B107" s="2">
        <v>4.7575871008885198</v>
      </c>
    </row>
    <row r="108" spans="2:2" x14ac:dyDescent="0.25">
      <c r="B108" s="2">
        <v>-0.70515286093202256</v>
      </c>
    </row>
    <row r="109" spans="2:2" x14ac:dyDescent="0.25">
      <c r="B109" s="2">
        <v>1.5258669742967315</v>
      </c>
    </row>
    <row r="110" spans="2:2" x14ac:dyDescent="0.25">
      <c r="B110" s="2">
        <v>0.99609856325909352</v>
      </c>
    </row>
    <row r="111" spans="2:2" x14ac:dyDescent="0.25">
      <c r="B111" s="2">
        <v>2.3252579080932003</v>
      </c>
    </row>
    <row r="112" spans="2:2" x14ac:dyDescent="0.25">
      <c r="B112" s="2">
        <v>4.0181604331477976</v>
      </c>
    </row>
    <row r="113" spans="2:2" x14ac:dyDescent="0.25">
      <c r="B113" s="2">
        <v>4.6869157415421832</v>
      </c>
    </row>
    <row r="114" spans="2:2" x14ac:dyDescent="0.25">
      <c r="B114" s="2">
        <v>5.3920010840145656</v>
      </c>
    </row>
    <row r="115" spans="2:2" x14ac:dyDescent="0.25">
      <c r="B115" s="2">
        <v>3.9356716611333944</v>
      </c>
    </row>
    <row r="116" spans="2:2" x14ac:dyDescent="0.25">
      <c r="B116" s="2">
        <v>4.4298399889947966</v>
      </c>
    </row>
    <row r="117" spans="2:2" x14ac:dyDescent="0.25">
      <c r="B117" s="2">
        <v>2.2926198299336806</v>
      </c>
    </row>
    <row r="118" spans="2:2" x14ac:dyDescent="0.25">
      <c r="B118" s="2">
        <v>2.5016749251269967</v>
      </c>
    </row>
    <row r="119" spans="2:2" x14ac:dyDescent="0.25">
      <c r="B119" s="2">
        <v>4.3927835470018177</v>
      </c>
    </row>
    <row r="120" spans="2:2" x14ac:dyDescent="0.25">
      <c r="B120" s="2">
        <v>-1.2475852086694506</v>
      </c>
    </row>
    <row r="121" spans="2:2" x14ac:dyDescent="0.25">
      <c r="B121" s="2">
        <v>1.2742537800050862</v>
      </c>
    </row>
    <row r="122" spans="2:2" x14ac:dyDescent="0.25">
      <c r="B122" s="2">
        <v>2.5822915065637781</v>
      </c>
    </row>
    <row r="123" spans="2:2" x14ac:dyDescent="0.25">
      <c r="B123" s="2">
        <v>6.5607347133915486</v>
      </c>
    </row>
    <row r="124" spans="2:2" x14ac:dyDescent="0.25">
      <c r="B124" s="2">
        <v>4.882909757493346</v>
      </c>
    </row>
    <row r="125" spans="2:2" x14ac:dyDescent="0.25">
      <c r="B125" s="2">
        <v>4.3103047849274745</v>
      </c>
    </row>
    <row r="126" spans="2:2" x14ac:dyDescent="0.25">
      <c r="B126" s="2">
        <v>5.6767152404681696</v>
      </c>
    </row>
    <row r="127" spans="2:2" x14ac:dyDescent="0.25">
      <c r="B127" s="2">
        <v>2.2327280076308593</v>
      </c>
    </row>
    <row r="128" spans="2:2" x14ac:dyDescent="0.25">
      <c r="B128" s="2">
        <v>3.1630642202273465</v>
      </c>
    </row>
    <row r="129" spans="2:2" x14ac:dyDescent="0.25">
      <c r="B129" s="2">
        <v>6.9822468176848087</v>
      </c>
    </row>
    <row r="130" spans="2:2" x14ac:dyDescent="0.25">
      <c r="B130" s="2">
        <v>6.3042344557106169</v>
      </c>
    </row>
    <row r="131" spans="2:2" x14ac:dyDescent="0.25">
      <c r="B131" s="2">
        <v>3.553620951846626</v>
      </c>
    </row>
    <row r="132" spans="2:2" x14ac:dyDescent="0.25">
      <c r="B132" s="2">
        <v>0.88301547245545642</v>
      </c>
    </row>
    <row r="133" spans="2:2" x14ac:dyDescent="0.25">
      <c r="B133" s="2">
        <v>3.9944401421038669</v>
      </c>
    </row>
    <row r="134" spans="2:2" x14ac:dyDescent="0.25">
      <c r="B134" s="2">
        <v>-1.0948805460932221</v>
      </c>
    </row>
    <row r="135" spans="2:2" x14ac:dyDescent="0.25">
      <c r="B135" s="2">
        <v>-0.87377040049366084</v>
      </c>
    </row>
    <row r="136" spans="2:2" x14ac:dyDescent="0.25">
      <c r="B136" s="2">
        <v>1.6698212496759033</v>
      </c>
    </row>
    <row r="137" spans="2:2" x14ac:dyDescent="0.25">
      <c r="B137" s="2">
        <v>2.541315794524186</v>
      </c>
    </row>
    <row r="138" spans="2:2" x14ac:dyDescent="0.25">
      <c r="B138" s="2">
        <v>4.2985446863899357</v>
      </c>
    </row>
    <row r="139" spans="2:2" x14ac:dyDescent="0.25">
      <c r="B139" s="2">
        <v>-0.46120078061029002</v>
      </c>
    </row>
    <row r="140" spans="2:2" x14ac:dyDescent="0.25">
      <c r="B140" s="2">
        <v>3.462321238767192</v>
      </c>
    </row>
    <row r="141" spans="2:2" x14ac:dyDescent="0.25">
      <c r="B141" s="2">
        <v>4.6956870362618233</v>
      </c>
    </row>
    <row r="142" spans="2:2" x14ac:dyDescent="0.25">
      <c r="B142" s="2">
        <v>5.3157007550181152</v>
      </c>
    </row>
    <row r="143" spans="2:2" x14ac:dyDescent="0.25">
      <c r="B143" s="2">
        <v>5.2701570600982324</v>
      </c>
    </row>
    <row r="144" spans="2:2" x14ac:dyDescent="0.25">
      <c r="B144" s="2">
        <v>4.4380339288398254</v>
      </c>
    </row>
    <row r="145" spans="2:2" x14ac:dyDescent="0.25">
      <c r="B145" s="2">
        <v>3.6642037840312129</v>
      </c>
    </row>
    <row r="146" spans="2:2" x14ac:dyDescent="0.25">
      <c r="B146" s="2">
        <v>3.6911884291419499</v>
      </c>
    </row>
    <row r="147" spans="2:2" x14ac:dyDescent="0.25">
      <c r="B147" s="2">
        <v>4.6256826959779316</v>
      </c>
    </row>
    <row r="148" spans="2:2" x14ac:dyDescent="0.25">
      <c r="B148" s="2">
        <v>0.2867695056665065</v>
      </c>
    </row>
    <row r="149" spans="2:2" x14ac:dyDescent="0.25">
      <c r="B149" s="2">
        <v>4.6971314654108323</v>
      </c>
    </row>
    <row r="150" spans="2:2" x14ac:dyDescent="0.25">
      <c r="B150" s="2">
        <v>2.5532214281305472</v>
      </c>
    </row>
    <row r="151" spans="2:2" x14ac:dyDescent="0.25">
      <c r="B151" s="2">
        <v>1.2526921656023955</v>
      </c>
    </row>
    <row r="152" spans="2:2" x14ac:dyDescent="0.25">
      <c r="B152" s="2">
        <v>4.6395162697200991</v>
      </c>
    </row>
    <row r="153" spans="2:2" x14ac:dyDescent="0.25">
      <c r="B153" s="2">
        <v>4.389760286091116</v>
      </c>
    </row>
    <row r="154" spans="2:2" x14ac:dyDescent="0.25">
      <c r="B154" s="2">
        <v>3.5935086859452317</v>
      </c>
    </row>
    <row r="155" spans="2:2" x14ac:dyDescent="0.25">
      <c r="B155" s="2">
        <v>2.35646011178296</v>
      </c>
    </row>
    <row r="156" spans="2:2" x14ac:dyDescent="0.25">
      <c r="B156" s="2">
        <v>8.1863617528995452</v>
      </c>
    </row>
    <row r="157" spans="2:2" x14ac:dyDescent="0.25">
      <c r="B157" s="2">
        <v>5.4728998461494127</v>
      </c>
    </row>
    <row r="158" spans="2:2" x14ac:dyDescent="0.25">
      <c r="B158" s="2">
        <v>2.1132910182222107</v>
      </c>
    </row>
    <row r="159" spans="2:2" x14ac:dyDescent="0.25">
      <c r="B159" s="2">
        <v>3.5946452840347787</v>
      </c>
    </row>
    <row r="160" spans="2:2" x14ac:dyDescent="0.25">
      <c r="B160" s="2">
        <v>2.8518280306145543</v>
      </c>
    </row>
    <row r="161" spans="2:2" x14ac:dyDescent="0.25">
      <c r="B161" s="2">
        <v>5.7278610552812683</v>
      </c>
    </row>
    <row r="162" spans="2:2" x14ac:dyDescent="0.25">
      <c r="B162" s="2">
        <v>0.83901544206989787</v>
      </c>
    </row>
    <row r="163" spans="2:2" x14ac:dyDescent="0.25">
      <c r="B163" s="2">
        <v>4.880875939764219</v>
      </c>
    </row>
    <row r="164" spans="2:2" x14ac:dyDescent="0.25">
      <c r="B164" s="2">
        <v>-1.011742227155926</v>
      </c>
    </row>
    <row r="165" spans="2:2" x14ac:dyDescent="0.25">
      <c r="B165" s="2">
        <v>5.7765664484790324</v>
      </c>
    </row>
    <row r="166" spans="2:2" x14ac:dyDescent="0.25">
      <c r="B166" s="2">
        <v>3.5807862912704405</v>
      </c>
    </row>
    <row r="167" spans="2:2" x14ac:dyDescent="0.25">
      <c r="B167" s="2">
        <v>2.0342997910967564</v>
      </c>
    </row>
    <row r="168" spans="2:2" x14ac:dyDescent="0.25">
      <c r="B168" s="2">
        <v>1.9151395531072914</v>
      </c>
    </row>
    <row r="169" spans="2:2" x14ac:dyDescent="0.25">
      <c r="B169" s="2">
        <v>3.2790005170098002</v>
      </c>
    </row>
    <row r="170" spans="2:2" x14ac:dyDescent="0.25">
      <c r="B170" s="2">
        <v>5.1875397742266305</v>
      </c>
    </row>
    <row r="171" spans="2:2" x14ac:dyDescent="0.25">
      <c r="B171" s="2">
        <v>3.9441288293111194</v>
      </c>
    </row>
    <row r="172" spans="2:2" x14ac:dyDescent="0.25">
      <c r="B172" s="2">
        <v>1.409042570549885</v>
      </c>
    </row>
    <row r="173" spans="2:2" x14ac:dyDescent="0.25">
      <c r="B173" s="2">
        <v>0.57193234476504085</v>
      </c>
    </row>
    <row r="174" spans="2:2" x14ac:dyDescent="0.25">
      <c r="B174" s="2">
        <v>3.341649275063137</v>
      </c>
    </row>
    <row r="175" spans="2:2" x14ac:dyDescent="0.25">
      <c r="B175" s="2">
        <v>2.2763366662911433</v>
      </c>
    </row>
    <row r="176" spans="2:2" x14ac:dyDescent="0.25">
      <c r="B176" s="2">
        <v>-0.75072262238772591</v>
      </c>
    </row>
    <row r="177" spans="2:2" x14ac:dyDescent="0.25">
      <c r="B177" s="2">
        <v>3.0332328260049053</v>
      </c>
    </row>
    <row r="178" spans="2:2" x14ac:dyDescent="0.25">
      <c r="B178" s="2">
        <v>4.1451306216101269</v>
      </c>
    </row>
    <row r="179" spans="2:2" x14ac:dyDescent="0.25">
      <c r="B179" s="2">
        <v>1.6848537208054197</v>
      </c>
    </row>
    <row r="180" spans="2:2" x14ac:dyDescent="0.25">
      <c r="B180" s="2">
        <v>4.169917540383496</v>
      </c>
    </row>
    <row r="181" spans="2:2" x14ac:dyDescent="0.25">
      <c r="B181" s="2">
        <v>0.70841606281413227</v>
      </c>
    </row>
    <row r="182" spans="2:2" x14ac:dyDescent="0.25">
      <c r="B182" s="2">
        <v>0.16146656698029282</v>
      </c>
    </row>
    <row r="183" spans="2:2" x14ac:dyDescent="0.25">
      <c r="B183" s="2">
        <v>4.740784200015856</v>
      </c>
    </row>
    <row r="184" spans="2:2" x14ac:dyDescent="0.25">
      <c r="B184" s="2">
        <v>6.0827657105867488</v>
      </c>
    </row>
    <row r="185" spans="2:2" x14ac:dyDescent="0.25">
      <c r="B185" s="2">
        <v>2.5272684063221651</v>
      </c>
    </row>
    <row r="186" spans="2:2" x14ac:dyDescent="0.25">
      <c r="B186" s="2">
        <v>2.9700756848112451</v>
      </c>
    </row>
    <row r="187" spans="2:2" x14ac:dyDescent="0.25">
      <c r="B187" s="2">
        <v>1.3726368083877922</v>
      </c>
    </row>
    <row r="188" spans="2:2" x14ac:dyDescent="0.25">
      <c r="B188" s="2">
        <v>2.3607669433444585</v>
      </c>
    </row>
    <row r="189" spans="2:2" x14ac:dyDescent="0.25">
      <c r="B189" s="2">
        <v>1.6712020949410458</v>
      </c>
    </row>
    <row r="190" spans="2:2" x14ac:dyDescent="0.25">
      <c r="B190" s="2">
        <v>2.4638014835520821</v>
      </c>
    </row>
    <row r="191" spans="2:2" x14ac:dyDescent="0.25">
      <c r="B191" s="2">
        <v>1.8006738789987105</v>
      </c>
    </row>
    <row r="192" spans="2:2" x14ac:dyDescent="0.25">
      <c r="B192" s="2">
        <v>3.7580519943601751</v>
      </c>
    </row>
    <row r="193" spans="2:2" x14ac:dyDescent="0.25">
      <c r="B193" s="2">
        <v>4.9329069773625394</v>
      </c>
    </row>
    <row r="194" spans="2:2" x14ac:dyDescent="0.25">
      <c r="B194" s="2">
        <v>2.4406996006957238</v>
      </c>
    </row>
    <row r="195" spans="2:2" x14ac:dyDescent="0.25">
      <c r="B195" s="2">
        <v>2.3949178850467585</v>
      </c>
    </row>
    <row r="196" spans="2:2" x14ac:dyDescent="0.25">
      <c r="B196" s="2">
        <v>6.5356221615290506</v>
      </c>
    </row>
    <row r="197" spans="2:2" x14ac:dyDescent="0.25">
      <c r="B197" s="2">
        <v>-0.37120524138604694</v>
      </c>
    </row>
    <row r="198" spans="2:2" x14ac:dyDescent="0.25">
      <c r="B198" s="2">
        <v>7.4940757008085868</v>
      </c>
    </row>
    <row r="199" spans="2:2" x14ac:dyDescent="0.25">
      <c r="B199" s="2">
        <v>-0.15388564287545758</v>
      </c>
    </row>
    <row r="200" spans="2:2" x14ac:dyDescent="0.25">
      <c r="B200" s="2">
        <v>3.0160798922812293</v>
      </c>
    </row>
    <row r="201" spans="2:2" x14ac:dyDescent="0.25">
      <c r="B201" s="2">
        <v>-0.66135508280029232</v>
      </c>
    </row>
    <row r="202" spans="2:2" x14ac:dyDescent="0.25">
      <c r="B202" s="2">
        <v>4.8452824989186265</v>
      </c>
    </row>
    <row r="203" spans="2:2" x14ac:dyDescent="0.25">
      <c r="B203" s="2">
        <v>4.3302621450913588</v>
      </c>
    </row>
    <row r="204" spans="2:2" x14ac:dyDescent="0.25">
      <c r="B204" s="2">
        <v>2.0089187468558172</v>
      </c>
    </row>
    <row r="205" spans="2:2" x14ac:dyDescent="0.25">
      <c r="B205" s="2">
        <v>5.2662211687559104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zoomScaleNormal="100" workbookViewId="0">
      <selection activeCell="B4" sqref="B4"/>
    </sheetView>
  </sheetViews>
  <sheetFormatPr defaultRowHeight="12.75" x14ac:dyDescent="0.2"/>
  <cols>
    <col min="1" max="1" width="3.140625" style="2" customWidth="1"/>
    <col min="2" max="16384" width="9.140625" style="2"/>
  </cols>
  <sheetData>
    <row r="1" spans="2:15" ht="15.75" x14ac:dyDescent="0.25">
      <c r="B1" s="1" t="s">
        <v>23</v>
      </c>
    </row>
    <row r="2" spans="2:15" x14ac:dyDescent="0.2">
      <c r="B2" s="2" t="s">
        <v>0</v>
      </c>
    </row>
    <row r="3" spans="2:15" x14ac:dyDescent="0.2">
      <c r="B3" s="2" t="s">
        <v>1</v>
      </c>
    </row>
    <row r="4" spans="2:15" x14ac:dyDescent="0.2">
      <c r="B4" s="3"/>
    </row>
    <row r="5" spans="2:15" x14ac:dyDescent="0.2">
      <c r="B5" s="3"/>
    </row>
    <row r="6" spans="2:15" x14ac:dyDescent="0.2">
      <c r="B6" s="3"/>
    </row>
    <row r="7" spans="2:15" x14ac:dyDescent="0.2">
      <c r="B7" s="3"/>
    </row>
    <row r="8" spans="2:15" x14ac:dyDescent="0.2">
      <c r="B8" s="3"/>
      <c r="D8" s="4"/>
      <c r="F8" s="4"/>
      <c r="G8" s="5"/>
      <c r="H8" s="5"/>
    </row>
    <row r="9" spans="2:15" x14ac:dyDescent="0.2">
      <c r="N9" s="25"/>
      <c r="O9" s="25"/>
    </row>
    <row r="23" spans="2:14" x14ac:dyDescent="0.2">
      <c r="B23" s="3" t="s">
        <v>2</v>
      </c>
      <c r="C23" s="2">
        <v>0</v>
      </c>
      <c r="E23" s="4"/>
      <c r="F23" s="4"/>
      <c r="G23" s="5"/>
      <c r="H23" s="5"/>
    </row>
    <row r="24" spans="2:14" x14ac:dyDescent="0.2">
      <c r="B24" s="3" t="s">
        <v>3</v>
      </c>
      <c r="C24" s="2">
        <v>1</v>
      </c>
      <c r="E24" s="4"/>
      <c r="F24" s="4"/>
      <c r="G24" s="5"/>
      <c r="H24" s="5"/>
    </row>
    <row r="25" spans="2:14" x14ac:dyDescent="0.2">
      <c r="B25" s="3" t="s">
        <v>4</v>
      </c>
      <c r="C25" s="2">
        <f ca="1">COUNT(C28:C36)</f>
        <v>9</v>
      </c>
      <c r="E25" s="4"/>
      <c r="F25" s="4"/>
      <c r="G25" s="5"/>
      <c r="H25" s="5"/>
    </row>
    <row r="26" spans="2:14" x14ac:dyDescent="0.2">
      <c r="B26" s="3"/>
      <c r="D26" s="4"/>
      <c r="E26" s="4"/>
      <c r="F26" s="4"/>
      <c r="G26" s="5"/>
      <c r="H26" s="5"/>
    </row>
    <row r="27" spans="2:14" x14ac:dyDescent="0.2">
      <c r="B27" s="2" t="s">
        <v>5</v>
      </c>
      <c r="C27" s="2" t="s">
        <v>6</v>
      </c>
      <c r="D27" s="2">
        <v>0.05</v>
      </c>
      <c r="E27" s="2">
        <v>0.5</v>
      </c>
      <c r="F27" s="2">
        <v>0.95</v>
      </c>
      <c r="G27" s="2" t="s">
        <v>7</v>
      </c>
      <c r="H27" s="2" t="s">
        <v>8</v>
      </c>
      <c r="I27" s="2" t="s">
        <v>9</v>
      </c>
      <c r="J27" s="2" t="s">
        <v>10</v>
      </c>
      <c r="L27" s="2" t="s">
        <v>8</v>
      </c>
      <c r="M27" s="2" t="s">
        <v>9</v>
      </c>
      <c r="N27" s="2" t="s">
        <v>10</v>
      </c>
    </row>
    <row r="28" spans="2:14" x14ac:dyDescent="0.2">
      <c r="B28" s="2">
        <f t="shared" ref="B28:B36" ca="1" si="0">RANK($C28,$C$28:$C$36,1)</f>
        <v>1</v>
      </c>
      <c r="C28" s="2">
        <f t="shared" ref="C28:C36" ca="1" si="1">NORMINV(RAND(), $C$23, $C$24)</f>
        <v>-1.830361916813487</v>
      </c>
      <c r="D28" s="2">
        <f t="shared" ref="D28:D36" ca="1" si="2">E28 - BETAINV(D$27, $B28, $C$25-$B28+1)</f>
        <v>6.8442242724661512E-2</v>
      </c>
      <c r="E28" s="2">
        <f t="shared" ref="E28:E36" ca="1" si="3">BETAINV(E$27, $B28, $C$25-$B28+1)</f>
        <v>7.4125287712709556E-2</v>
      </c>
      <c r="F28" s="2">
        <f t="shared" ref="F28:F36" ca="1" si="4">BETAINV(F$27, $B28, $C$25-$B28+1) - E28</f>
        <v>0.20900354785040387</v>
      </c>
      <c r="G28" s="2">
        <f ca="1">NORMSDIST(C28)</f>
        <v>3.359791921154566E-2</v>
      </c>
      <c r="H28" s="2">
        <v>-3.5</v>
      </c>
      <c r="I28" s="2">
        <f t="shared" ref="I28:I36" si="5">$C$23 + $C$24*H28</f>
        <v>-3.5</v>
      </c>
      <c r="J28" s="2">
        <f t="shared" ref="J28:J36" si="6">NORMSDIST(H28)</f>
        <v>2.3262907903552504E-4</v>
      </c>
      <c r="K28" s="2">
        <v>0</v>
      </c>
      <c r="L28" s="2">
        <v>-2</v>
      </c>
      <c r="M28" s="2">
        <f t="shared" ref="M28:M44" si="7">$C$23 + $C$24*L28</f>
        <v>-2</v>
      </c>
      <c r="N28" s="2">
        <f t="shared" ref="N28:N44" si="8">NORMSDIST(L28)</f>
        <v>2.2750131948179191E-2</v>
      </c>
    </row>
    <row r="29" spans="2:14" x14ac:dyDescent="0.2">
      <c r="B29" s="2">
        <f t="shared" ca="1" si="0"/>
        <v>3</v>
      </c>
      <c r="C29" s="2">
        <f t="shared" ca="1" si="1"/>
        <v>-0.54616948297921009</v>
      </c>
      <c r="D29" s="2">
        <f t="shared" ca="1" si="2"/>
        <v>0.18848985458350698</v>
      </c>
      <c r="E29" s="2">
        <f t="shared" ca="1" si="3"/>
        <v>0.28623666802278269</v>
      </c>
      <c r="F29" s="2">
        <f t="shared" ca="1" si="4"/>
        <v>0.26340498148382741</v>
      </c>
      <c r="G29" s="2">
        <f t="shared" ref="G29:G36" ca="1" si="9">NORMSDIST(C29)</f>
        <v>0.29247472060792262</v>
      </c>
      <c r="H29" s="2">
        <v>-3.25</v>
      </c>
      <c r="I29" s="2">
        <f t="shared" si="5"/>
        <v>-3.25</v>
      </c>
      <c r="J29" s="2">
        <f t="shared" si="6"/>
        <v>5.7702504239076603E-4</v>
      </c>
      <c r="K29" s="2">
        <v>0</v>
      </c>
      <c r="L29" s="2">
        <v>-1.75</v>
      </c>
      <c r="M29" s="2">
        <f t="shared" si="7"/>
        <v>-1.75</v>
      </c>
      <c r="N29" s="2">
        <f t="shared" si="8"/>
        <v>4.00591568638171E-2</v>
      </c>
    </row>
    <row r="30" spans="2:14" x14ac:dyDescent="0.2">
      <c r="B30" s="2">
        <f t="shared" ca="1" si="0"/>
        <v>5</v>
      </c>
      <c r="C30" s="2">
        <f t="shared" ca="1" si="1"/>
        <v>0.36558564917066166</v>
      </c>
      <c r="D30" s="2">
        <f t="shared" ca="1" si="2"/>
        <v>0.24863237259182275</v>
      </c>
      <c r="E30" s="2">
        <f t="shared" ca="1" si="3"/>
        <v>0.5</v>
      </c>
      <c r="F30" s="2">
        <f t="shared" ca="1" si="4"/>
        <v>0.24863237259182269</v>
      </c>
      <c r="G30" s="2">
        <f t="shared" ca="1" si="9"/>
        <v>0.64266285739705631</v>
      </c>
      <c r="H30" s="2">
        <v>-3</v>
      </c>
      <c r="I30" s="2">
        <f t="shared" si="5"/>
        <v>-3</v>
      </c>
      <c r="J30" s="2">
        <f t="shared" si="6"/>
        <v>1.3498980316300933E-3</v>
      </c>
      <c r="K30" s="2">
        <v>0</v>
      </c>
      <c r="L30" s="2">
        <v>-1.5</v>
      </c>
      <c r="M30" s="2">
        <f t="shared" si="7"/>
        <v>-1.5</v>
      </c>
      <c r="N30" s="2">
        <f t="shared" si="8"/>
        <v>6.6807201268858057E-2</v>
      </c>
    </row>
    <row r="31" spans="2:14" x14ac:dyDescent="0.2">
      <c r="B31" s="2">
        <f t="shared" ca="1" si="0"/>
        <v>2</v>
      </c>
      <c r="C31" s="2">
        <f t="shared" ca="1" si="1"/>
        <v>-1.0724261589734203</v>
      </c>
      <c r="D31" s="2">
        <f t="shared" ca="1" si="2"/>
        <v>0.13859644447336456</v>
      </c>
      <c r="E31" s="2">
        <f t="shared" ca="1" si="3"/>
        <v>0.17961961198036103</v>
      </c>
      <c r="F31" s="2">
        <f t="shared" ca="1" si="4"/>
        <v>0.24951593505107339</v>
      </c>
      <c r="G31" s="2">
        <f t="shared" ca="1" si="9"/>
        <v>0.14176433184189627</v>
      </c>
      <c r="H31" s="2">
        <v>-2.75</v>
      </c>
      <c r="I31" s="2">
        <f t="shared" si="5"/>
        <v>-2.75</v>
      </c>
      <c r="J31" s="2">
        <f t="shared" si="6"/>
        <v>2.9797632350545551E-3</v>
      </c>
      <c r="K31" s="2">
        <v>0</v>
      </c>
      <c r="L31" s="2">
        <v>-1.25</v>
      </c>
      <c r="M31" s="2">
        <f t="shared" si="7"/>
        <v>-1.25</v>
      </c>
      <c r="N31" s="2">
        <f t="shared" si="8"/>
        <v>0.10564977366685525</v>
      </c>
    </row>
    <row r="32" spans="2:14" x14ac:dyDescent="0.2">
      <c r="B32" s="2">
        <f t="shared" ca="1" si="0"/>
        <v>8</v>
      </c>
      <c r="C32" s="2">
        <f t="shared" ca="1" si="1"/>
        <v>1.5690648746633582</v>
      </c>
      <c r="D32" s="2">
        <f t="shared" ca="1" si="2"/>
        <v>0.2495159350510735</v>
      </c>
      <c r="E32" s="2">
        <f t="shared" ca="1" si="3"/>
        <v>0.82038038801963897</v>
      </c>
      <c r="F32" s="2">
        <f t="shared" ca="1" si="4"/>
        <v>0.1385964444733645</v>
      </c>
      <c r="G32" s="2">
        <f t="shared" ca="1" si="9"/>
        <v>0.9416835883454997</v>
      </c>
      <c r="H32" s="2">
        <v>-2.5</v>
      </c>
      <c r="I32" s="2">
        <f t="shared" si="5"/>
        <v>-2.5</v>
      </c>
      <c r="J32" s="2">
        <f t="shared" si="6"/>
        <v>6.2096653257761331E-3</v>
      </c>
      <c r="K32" s="2">
        <v>0</v>
      </c>
      <c r="L32" s="2">
        <v>-1</v>
      </c>
      <c r="M32" s="2">
        <f t="shared" si="7"/>
        <v>-1</v>
      </c>
      <c r="N32" s="2">
        <f t="shared" si="8"/>
        <v>0.15865525393145699</v>
      </c>
    </row>
    <row r="33" spans="2:14" x14ac:dyDescent="0.2">
      <c r="B33" s="2">
        <f t="shared" ca="1" si="0"/>
        <v>7</v>
      </c>
      <c r="C33" s="2">
        <f t="shared" ca="1" si="1"/>
        <v>1.1921563766645489</v>
      </c>
      <c r="D33" s="2">
        <f t="shared" ca="1" si="2"/>
        <v>0.26340498148382746</v>
      </c>
      <c r="E33" s="2">
        <f t="shared" ca="1" si="3"/>
        <v>0.71376333197721731</v>
      </c>
      <c r="F33" s="2">
        <f t="shared" ca="1" si="4"/>
        <v>0.18848985458350698</v>
      </c>
      <c r="G33" s="2">
        <f t="shared" ca="1" si="9"/>
        <v>0.88340003261328204</v>
      </c>
      <c r="H33" s="2">
        <v>-2.25</v>
      </c>
      <c r="I33" s="2">
        <f t="shared" si="5"/>
        <v>-2.25</v>
      </c>
      <c r="J33" s="2">
        <f t="shared" si="6"/>
        <v>1.2224472655044696E-2</v>
      </c>
      <c r="K33" s="2">
        <v>0</v>
      </c>
      <c r="L33" s="2">
        <v>-0.75</v>
      </c>
      <c r="M33" s="2">
        <f t="shared" si="7"/>
        <v>-0.75</v>
      </c>
      <c r="N33" s="2">
        <f t="shared" si="8"/>
        <v>0.22662735237686821</v>
      </c>
    </row>
    <row r="34" spans="2:14" x14ac:dyDescent="0.2">
      <c r="B34" s="2">
        <f t="shared" ca="1" si="0"/>
        <v>4</v>
      </c>
      <c r="C34" s="2">
        <f t="shared" ca="1" si="1"/>
        <v>0.13087801244093181</v>
      </c>
      <c r="D34" s="2">
        <f t="shared" ca="1" si="2"/>
        <v>0.22433433682330553</v>
      </c>
      <c r="E34" s="2">
        <f t="shared" ca="1" si="3"/>
        <v>0.3930848328106295</v>
      </c>
      <c r="F34" s="2">
        <f t="shared" ca="1" si="4"/>
        <v>0.26197380124566721</v>
      </c>
      <c r="G34" s="2">
        <f t="shared" ca="1" si="9"/>
        <v>0.55206409570929715</v>
      </c>
      <c r="H34" s="2">
        <v>-2</v>
      </c>
      <c r="I34" s="2">
        <f t="shared" si="5"/>
        <v>-2</v>
      </c>
      <c r="J34" s="2">
        <f t="shared" si="6"/>
        <v>2.2750131948179191E-2</v>
      </c>
      <c r="K34" s="2">
        <v>0</v>
      </c>
      <c r="L34" s="2">
        <v>-0.5</v>
      </c>
      <c r="M34" s="2">
        <f t="shared" si="7"/>
        <v>-0.5</v>
      </c>
      <c r="N34" s="2">
        <f t="shared" si="8"/>
        <v>0.30853753872598688</v>
      </c>
    </row>
    <row r="35" spans="2:14" x14ac:dyDescent="0.2">
      <c r="B35" s="2">
        <f t="shared" ca="1" si="0"/>
        <v>6</v>
      </c>
      <c r="C35" s="2">
        <f t="shared" ca="1" si="1"/>
        <v>0.48642455837713855</v>
      </c>
      <c r="D35" s="2">
        <f t="shared" ca="1" si="2"/>
        <v>0.26197380124566738</v>
      </c>
      <c r="E35" s="2">
        <f t="shared" ca="1" si="3"/>
        <v>0.60691516718937055</v>
      </c>
      <c r="F35" s="2">
        <f t="shared" ca="1" si="4"/>
        <v>0.22433433682330539</v>
      </c>
      <c r="G35" s="2">
        <f t="shared" ca="1" si="9"/>
        <v>0.68666690900805838</v>
      </c>
      <c r="H35" s="2">
        <v>-1.75</v>
      </c>
      <c r="I35" s="2">
        <f t="shared" si="5"/>
        <v>-1.75</v>
      </c>
      <c r="J35" s="2">
        <f t="shared" si="6"/>
        <v>4.00591568638171E-2</v>
      </c>
      <c r="K35" s="2">
        <v>0</v>
      </c>
      <c r="L35" s="2">
        <v>-0.25</v>
      </c>
      <c r="M35" s="2">
        <f t="shared" si="7"/>
        <v>-0.25</v>
      </c>
      <c r="N35" s="2">
        <f t="shared" si="8"/>
        <v>0.4012936743170763</v>
      </c>
    </row>
    <row r="36" spans="2:14" x14ac:dyDescent="0.2">
      <c r="B36" s="2">
        <f t="shared" ca="1" si="0"/>
        <v>9</v>
      </c>
      <c r="C36" s="2">
        <f t="shared" ca="1" si="1"/>
        <v>1.6071784819426937</v>
      </c>
      <c r="D36" s="2">
        <f t="shared" ca="1" si="2"/>
        <v>0.20900354785040398</v>
      </c>
      <c r="E36" s="2">
        <f t="shared" ca="1" si="3"/>
        <v>0.92587471228729046</v>
      </c>
      <c r="F36" s="2">
        <f t="shared" ca="1" si="4"/>
        <v>6.8442242724661484E-2</v>
      </c>
      <c r="G36" s="2">
        <f t="shared" ca="1" si="9"/>
        <v>0.94599238953182962</v>
      </c>
      <c r="H36" s="2">
        <v>-1.5</v>
      </c>
      <c r="I36" s="2">
        <f t="shared" si="5"/>
        <v>-1.5</v>
      </c>
      <c r="J36" s="2">
        <f t="shared" si="6"/>
        <v>6.6807201268858057E-2</v>
      </c>
      <c r="K36" s="2">
        <v>0</v>
      </c>
      <c r="L36" s="2">
        <v>0</v>
      </c>
      <c r="M36" s="2">
        <f t="shared" si="7"/>
        <v>0</v>
      </c>
      <c r="N36" s="2">
        <f t="shared" si="8"/>
        <v>0.5</v>
      </c>
    </row>
    <row r="37" spans="2:14" x14ac:dyDescent="0.2">
      <c r="L37" s="2">
        <v>0.25</v>
      </c>
      <c r="M37" s="2">
        <f t="shared" si="7"/>
        <v>0.25</v>
      </c>
      <c r="N37" s="2">
        <f t="shared" si="8"/>
        <v>0.5987063256829237</v>
      </c>
    </row>
    <row r="38" spans="2:14" x14ac:dyDescent="0.2">
      <c r="L38" s="2">
        <v>0.5</v>
      </c>
      <c r="M38" s="2">
        <f t="shared" si="7"/>
        <v>0.5</v>
      </c>
      <c r="N38" s="2">
        <f t="shared" si="8"/>
        <v>0.69146246127401312</v>
      </c>
    </row>
    <row r="39" spans="2:14" x14ac:dyDescent="0.2">
      <c r="L39" s="2">
        <v>0.75</v>
      </c>
      <c r="M39" s="2">
        <f t="shared" si="7"/>
        <v>0.75</v>
      </c>
      <c r="N39" s="2">
        <f t="shared" si="8"/>
        <v>0.77337264762313174</v>
      </c>
    </row>
    <row r="40" spans="2:14" x14ac:dyDescent="0.2">
      <c r="L40" s="2">
        <v>1</v>
      </c>
      <c r="M40" s="2">
        <f t="shared" si="7"/>
        <v>1</v>
      </c>
      <c r="N40" s="2">
        <f t="shared" si="8"/>
        <v>0.84134474606854304</v>
      </c>
    </row>
    <row r="41" spans="2:14" x14ac:dyDescent="0.2">
      <c r="L41" s="2">
        <v>1.25</v>
      </c>
      <c r="M41" s="2">
        <f t="shared" si="7"/>
        <v>1.25</v>
      </c>
      <c r="N41" s="2">
        <f t="shared" si="8"/>
        <v>0.89435022633314476</v>
      </c>
    </row>
    <row r="42" spans="2:14" x14ac:dyDescent="0.2">
      <c r="L42" s="2">
        <v>1.5</v>
      </c>
      <c r="M42" s="2">
        <f t="shared" si="7"/>
        <v>1.5</v>
      </c>
      <c r="N42" s="2">
        <f t="shared" si="8"/>
        <v>0.93319279873114191</v>
      </c>
    </row>
    <row r="43" spans="2:14" x14ac:dyDescent="0.2">
      <c r="L43" s="2">
        <v>1.75</v>
      </c>
      <c r="M43" s="2">
        <f t="shared" si="7"/>
        <v>1.75</v>
      </c>
      <c r="N43" s="2">
        <f t="shared" si="8"/>
        <v>0.95994084313618289</v>
      </c>
    </row>
    <row r="44" spans="2:14" x14ac:dyDescent="0.2">
      <c r="L44" s="2">
        <v>2</v>
      </c>
      <c r="M44" s="2">
        <f t="shared" si="7"/>
        <v>2</v>
      </c>
      <c r="N44" s="2">
        <f t="shared" si="8"/>
        <v>0.97724986805182079</v>
      </c>
    </row>
  </sheetData>
  <mergeCells count="1">
    <mergeCell ref="N9:O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5"/>
  <sheetViews>
    <sheetView workbookViewId="0">
      <selection activeCell="B3" sqref="B3"/>
    </sheetView>
  </sheetViews>
  <sheetFormatPr defaultRowHeight="12.75" x14ac:dyDescent="0.2"/>
  <cols>
    <col min="1" max="1" width="2.85546875" style="2" customWidth="1"/>
    <col min="2" max="16384" width="9.140625" style="2"/>
  </cols>
  <sheetData>
    <row r="1" spans="2:3" s="1" customFormat="1" ht="15.75" x14ac:dyDescent="0.25">
      <c r="B1" s="1" t="s">
        <v>25</v>
      </c>
    </row>
    <row r="2" spans="2:3" x14ac:dyDescent="0.2">
      <c r="B2" s="6" t="s">
        <v>11</v>
      </c>
    </row>
    <row r="3" spans="2:3" x14ac:dyDescent="0.2">
      <c r="B3" s="6"/>
    </row>
    <row r="5" spans="2:3" x14ac:dyDescent="0.2">
      <c r="B5" s="22" t="s">
        <v>6</v>
      </c>
      <c r="C5" s="22" t="s">
        <v>10</v>
      </c>
    </row>
    <row r="6" spans="2:3" x14ac:dyDescent="0.2">
      <c r="B6" s="2">
        <v>2.92116049671744</v>
      </c>
    </row>
    <row r="7" spans="2:3" x14ac:dyDescent="0.2">
      <c r="B7" s="2">
        <v>4.6910698282934522</v>
      </c>
    </row>
    <row r="8" spans="2:3" x14ac:dyDescent="0.2">
      <c r="B8" s="2">
        <v>3.863768191649954</v>
      </c>
    </row>
    <row r="9" spans="2:3" x14ac:dyDescent="0.2">
      <c r="B9" s="2">
        <v>0.55675080365212359</v>
      </c>
    </row>
    <row r="10" spans="2:3" x14ac:dyDescent="0.2">
      <c r="B10" s="2">
        <v>4.2738714671337092</v>
      </c>
    </row>
    <row r="11" spans="2:3" x14ac:dyDescent="0.2">
      <c r="B11" s="2">
        <v>2.1508875017397662</v>
      </c>
    </row>
    <row r="12" spans="2:3" x14ac:dyDescent="0.2">
      <c r="B12" s="2">
        <v>4.165580808899719</v>
      </c>
    </row>
    <row r="13" spans="2:3" x14ac:dyDescent="0.2">
      <c r="B13" s="2">
        <v>2.1759806109620103</v>
      </c>
    </row>
    <row r="14" spans="2:3" x14ac:dyDescent="0.2">
      <c r="B14" s="2">
        <v>0.58424806563631204</v>
      </c>
    </row>
    <row r="15" spans="2:3" x14ac:dyDescent="0.2">
      <c r="B15" s="2">
        <v>4.6634271673552519</v>
      </c>
    </row>
    <row r="16" spans="2:3" x14ac:dyDescent="0.2">
      <c r="B16" s="2">
        <v>1.1393282384163199</v>
      </c>
    </row>
    <row r="17" spans="2:2" x14ac:dyDescent="0.2">
      <c r="B17" s="2">
        <v>5.5822086590826459</v>
      </c>
    </row>
    <row r="18" spans="2:2" x14ac:dyDescent="0.2">
      <c r="B18" s="2">
        <v>4.9664024767220987</v>
      </c>
    </row>
    <row r="19" spans="2:2" x14ac:dyDescent="0.2">
      <c r="B19" s="2">
        <v>2.5070611897885073</v>
      </c>
    </row>
    <row r="20" spans="2:2" x14ac:dyDescent="0.2">
      <c r="B20" s="2">
        <v>4.6364468851873095</v>
      </c>
    </row>
    <row r="21" spans="2:2" x14ac:dyDescent="0.2">
      <c r="B21" s="2">
        <v>2.9798841299689562</v>
      </c>
    </row>
    <row r="22" spans="2:2" x14ac:dyDescent="0.2">
      <c r="B22" s="2">
        <v>0.56527700934602265</v>
      </c>
    </row>
    <row r="23" spans="2:2" x14ac:dyDescent="0.2">
      <c r="B23" s="2">
        <v>5.8311703787565152</v>
      </c>
    </row>
    <row r="24" spans="2:2" x14ac:dyDescent="0.2">
      <c r="B24" s="2">
        <v>3.9333938132891459</v>
      </c>
    </row>
    <row r="25" spans="2:2" x14ac:dyDescent="0.2">
      <c r="B25" s="2">
        <v>2.0241690184891881</v>
      </c>
    </row>
    <row r="26" spans="2:2" x14ac:dyDescent="0.2">
      <c r="B26" s="2">
        <v>3.3160073949156876</v>
      </c>
    </row>
    <row r="27" spans="2:2" x14ac:dyDescent="0.2">
      <c r="B27" s="2">
        <v>5.8337782181979918</v>
      </c>
    </row>
    <row r="28" spans="2:2" x14ac:dyDescent="0.2">
      <c r="B28" s="2">
        <v>3.2785880231490458</v>
      </c>
    </row>
    <row r="29" spans="2:2" x14ac:dyDescent="0.2">
      <c r="B29" s="2">
        <v>5.1914567457033041</v>
      </c>
    </row>
    <row r="30" spans="2:2" x14ac:dyDescent="0.2">
      <c r="B30" s="2">
        <v>1.0379192066807637</v>
      </c>
    </row>
    <row r="31" spans="2:2" x14ac:dyDescent="0.2">
      <c r="B31" s="2">
        <v>3.2404971861486711</v>
      </c>
    </row>
    <row r="32" spans="2:2" x14ac:dyDescent="0.2">
      <c r="B32" s="2">
        <v>4.5105816937097236</v>
      </c>
    </row>
    <row r="33" spans="2:2" x14ac:dyDescent="0.2">
      <c r="B33" s="2">
        <v>4.5746018217126805</v>
      </c>
    </row>
    <row r="34" spans="2:2" x14ac:dyDescent="0.2">
      <c r="B34" s="2">
        <v>2.1956151930631931</v>
      </c>
    </row>
    <row r="35" spans="2:2" x14ac:dyDescent="0.2">
      <c r="B35" s="2">
        <v>2.1508908211732214</v>
      </c>
    </row>
    <row r="36" spans="2:2" x14ac:dyDescent="0.2">
      <c r="B36" s="2">
        <v>6.0214218447830632</v>
      </c>
    </row>
    <row r="37" spans="2:2" x14ac:dyDescent="0.2">
      <c r="B37" s="2">
        <v>6.8948485302455254</v>
      </c>
    </row>
    <row r="38" spans="2:2" x14ac:dyDescent="0.2">
      <c r="B38" s="2">
        <v>2.2577553731043238</v>
      </c>
    </row>
    <row r="39" spans="2:2" x14ac:dyDescent="0.2">
      <c r="B39" s="2">
        <v>0.58362691996142146</v>
      </c>
    </row>
    <row r="40" spans="2:2" x14ac:dyDescent="0.2">
      <c r="B40" s="2">
        <v>-0.14706087765786524</v>
      </c>
    </row>
    <row r="41" spans="2:2" x14ac:dyDescent="0.2">
      <c r="B41" s="2">
        <v>7.4380953841437307</v>
      </c>
    </row>
    <row r="42" spans="2:2" x14ac:dyDescent="0.2">
      <c r="B42" s="2">
        <v>1.0991559563106561</v>
      </c>
    </row>
    <row r="43" spans="2:2" x14ac:dyDescent="0.2">
      <c r="B43" s="2">
        <v>-1.4721609159649667</v>
      </c>
    </row>
    <row r="44" spans="2:2" x14ac:dyDescent="0.2">
      <c r="B44" s="2">
        <v>1.0830511653679809</v>
      </c>
    </row>
    <row r="45" spans="2:2" x14ac:dyDescent="0.2">
      <c r="B45" s="2">
        <v>1.2567259820370267</v>
      </c>
    </row>
    <row r="46" spans="2:2" x14ac:dyDescent="0.2">
      <c r="B46" s="2">
        <v>2.9004865230453065</v>
      </c>
    </row>
    <row r="47" spans="2:2" x14ac:dyDescent="0.2">
      <c r="B47" s="2">
        <v>3.5460721031495419</v>
      </c>
    </row>
    <row r="48" spans="2:2" x14ac:dyDescent="0.2">
      <c r="B48" s="2">
        <v>1.4455250602531127</v>
      </c>
    </row>
    <row r="49" spans="2:2" x14ac:dyDescent="0.2">
      <c r="B49" s="2">
        <v>2.087307044682789</v>
      </c>
    </row>
    <row r="50" spans="2:2" x14ac:dyDescent="0.2">
      <c r="B50" s="2">
        <v>1.6306636417811862</v>
      </c>
    </row>
    <row r="51" spans="2:2" x14ac:dyDescent="0.2">
      <c r="B51" s="2">
        <v>0.71649469311247849</v>
      </c>
    </row>
    <row r="52" spans="2:2" x14ac:dyDescent="0.2">
      <c r="B52" s="2">
        <v>3.1391007797458181</v>
      </c>
    </row>
    <row r="53" spans="2:2" x14ac:dyDescent="0.2">
      <c r="B53" s="2">
        <v>3.7757341126813646</v>
      </c>
    </row>
    <row r="54" spans="2:2" x14ac:dyDescent="0.2">
      <c r="B54" s="2">
        <v>2.2116057600804298</v>
      </c>
    </row>
    <row r="55" spans="2:2" x14ac:dyDescent="0.2">
      <c r="B55" s="2">
        <v>0.46692978935653162</v>
      </c>
    </row>
    <row r="56" spans="2:2" x14ac:dyDescent="0.2">
      <c r="B56" s="2">
        <v>0.47555412061456259</v>
      </c>
    </row>
    <row r="57" spans="2:2" x14ac:dyDescent="0.2">
      <c r="B57" s="2">
        <v>2.2760202060403385</v>
      </c>
    </row>
    <row r="58" spans="2:2" x14ac:dyDescent="0.2">
      <c r="B58" s="2">
        <v>5.13380779234312</v>
      </c>
    </row>
    <row r="59" spans="2:2" x14ac:dyDescent="0.2">
      <c r="B59" s="2">
        <v>2.3592059792757158</v>
      </c>
    </row>
    <row r="60" spans="2:2" x14ac:dyDescent="0.2">
      <c r="B60" s="2">
        <v>1.176229760470223</v>
      </c>
    </row>
    <row r="61" spans="2:2" x14ac:dyDescent="0.2">
      <c r="B61" s="2">
        <v>6.9284697945833784</v>
      </c>
    </row>
    <row r="62" spans="2:2" x14ac:dyDescent="0.2">
      <c r="B62" s="2">
        <v>5.1244370049568504</v>
      </c>
    </row>
    <row r="63" spans="2:2" x14ac:dyDescent="0.2">
      <c r="B63" s="2">
        <v>6.1535315348412105</v>
      </c>
    </row>
    <row r="64" spans="2:2" x14ac:dyDescent="0.2">
      <c r="B64" s="2">
        <v>3.5913252318110622</v>
      </c>
    </row>
    <row r="65" spans="2:2" x14ac:dyDescent="0.2">
      <c r="B65" s="2">
        <v>4.7708103190804216</v>
      </c>
    </row>
    <row r="66" spans="2:2" x14ac:dyDescent="0.2">
      <c r="B66" s="2">
        <v>4.2199886468724745</v>
      </c>
    </row>
    <row r="67" spans="2:2" x14ac:dyDescent="0.2">
      <c r="B67" s="2">
        <v>1.4877126364616697</v>
      </c>
    </row>
    <row r="68" spans="2:2" x14ac:dyDescent="0.2">
      <c r="B68" s="2">
        <v>1.4662808664144609</v>
      </c>
    </row>
    <row r="69" spans="2:2" x14ac:dyDescent="0.2">
      <c r="B69" s="2">
        <v>2.4922237811954147</v>
      </c>
    </row>
    <row r="70" spans="2:2" x14ac:dyDescent="0.2">
      <c r="B70" s="2">
        <v>2.6951878754889393</v>
      </c>
    </row>
    <row r="71" spans="2:2" x14ac:dyDescent="0.2">
      <c r="B71" s="2">
        <v>2.3123086392213326</v>
      </c>
    </row>
    <row r="72" spans="2:2" x14ac:dyDescent="0.2">
      <c r="B72" s="2">
        <v>-0.35982464877750786</v>
      </c>
    </row>
    <row r="73" spans="2:2" x14ac:dyDescent="0.2">
      <c r="B73" s="2">
        <v>1.2701922619285848</v>
      </c>
    </row>
    <row r="74" spans="2:2" x14ac:dyDescent="0.2">
      <c r="B74" s="2">
        <v>6.0310341426689771</v>
      </c>
    </row>
    <row r="75" spans="2:2" x14ac:dyDescent="0.2">
      <c r="B75" s="2">
        <v>0.49690587242163264</v>
      </c>
    </row>
    <row r="76" spans="2:2" x14ac:dyDescent="0.2">
      <c r="B76" s="2">
        <v>5.9035589628523839</v>
      </c>
    </row>
    <row r="77" spans="2:2" x14ac:dyDescent="0.2">
      <c r="B77" s="2">
        <v>3.5395570305947888</v>
      </c>
    </row>
    <row r="78" spans="2:2" x14ac:dyDescent="0.2">
      <c r="B78" s="2">
        <v>4.1386546891698304</v>
      </c>
    </row>
    <row r="79" spans="2:2" x14ac:dyDescent="0.2">
      <c r="B79" s="2">
        <v>-2.0648072182097188E-2</v>
      </c>
    </row>
    <row r="80" spans="2:2" x14ac:dyDescent="0.2">
      <c r="B80" s="2">
        <v>-1.7998359549250047</v>
      </c>
    </row>
    <row r="81" spans="2:2" x14ac:dyDescent="0.2">
      <c r="B81" s="2">
        <v>4.4693887548417575</v>
      </c>
    </row>
    <row r="82" spans="2:2" x14ac:dyDescent="0.2">
      <c r="B82" s="2">
        <v>1.5784021216466093</v>
      </c>
    </row>
    <row r="83" spans="2:2" x14ac:dyDescent="0.2">
      <c r="B83" s="2">
        <v>4.5451314223724708</v>
      </c>
    </row>
    <row r="84" spans="2:2" x14ac:dyDescent="0.2">
      <c r="B84" s="2">
        <v>2.5813292907676786</v>
      </c>
    </row>
    <row r="85" spans="2:2" x14ac:dyDescent="0.2">
      <c r="B85" s="2">
        <v>2.5556584388476051</v>
      </c>
    </row>
    <row r="86" spans="2:2" x14ac:dyDescent="0.2">
      <c r="B86" s="2">
        <v>1.2930574234912262</v>
      </c>
    </row>
    <row r="87" spans="2:2" x14ac:dyDescent="0.2">
      <c r="B87" s="2">
        <v>-0.34360707387693878</v>
      </c>
    </row>
    <row r="88" spans="2:2" x14ac:dyDescent="0.2">
      <c r="B88" s="2">
        <v>4.4051552077126592</v>
      </c>
    </row>
    <row r="89" spans="2:2" x14ac:dyDescent="0.2">
      <c r="B89" s="2">
        <v>4.9870310104642934</v>
      </c>
    </row>
    <row r="90" spans="2:2" x14ac:dyDescent="0.2">
      <c r="B90" s="2">
        <v>3.6546315023883951</v>
      </c>
    </row>
    <row r="91" spans="2:2" x14ac:dyDescent="0.2">
      <c r="B91" s="2">
        <v>3.3596295826415723</v>
      </c>
    </row>
    <row r="92" spans="2:2" x14ac:dyDescent="0.2">
      <c r="B92" s="2">
        <v>4.2360110594757696</v>
      </c>
    </row>
    <row r="93" spans="2:2" x14ac:dyDescent="0.2">
      <c r="B93" s="2">
        <v>4.4157009456958658</v>
      </c>
    </row>
    <row r="94" spans="2:2" x14ac:dyDescent="0.2">
      <c r="B94" s="2">
        <v>4.5472202910527884</v>
      </c>
    </row>
    <row r="95" spans="2:2" x14ac:dyDescent="0.2">
      <c r="B95" s="2">
        <v>0.46049129267680922</v>
      </c>
    </row>
    <row r="96" spans="2:2" x14ac:dyDescent="0.2">
      <c r="B96" s="2">
        <v>4.517294694822362</v>
      </c>
    </row>
    <row r="97" spans="2:2" x14ac:dyDescent="0.2">
      <c r="B97" s="2">
        <v>2.4331689576477542</v>
      </c>
    </row>
    <row r="98" spans="2:2" x14ac:dyDescent="0.2">
      <c r="B98" s="2">
        <v>1.5742993073013909</v>
      </c>
    </row>
    <row r="99" spans="2:2" x14ac:dyDescent="0.2">
      <c r="B99" s="2">
        <v>4.4733017415917944</v>
      </c>
    </row>
    <row r="100" spans="2:2" x14ac:dyDescent="0.2">
      <c r="B100" s="2">
        <v>1.7796305957247052</v>
      </c>
    </row>
    <row r="101" spans="2:2" x14ac:dyDescent="0.2">
      <c r="B101" s="2">
        <v>3.7088794474267814</v>
      </c>
    </row>
    <row r="102" spans="2:2" x14ac:dyDescent="0.2">
      <c r="B102" s="2">
        <v>3.2441254621836255</v>
      </c>
    </row>
    <row r="103" spans="2:2" x14ac:dyDescent="0.2">
      <c r="B103" s="2">
        <v>4.3520615659608817</v>
      </c>
    </row>
    <row r="104" spans="2:2" x14ac:dyDescent="0.2">
      <c r="B104" s="2">
        <v>2.6571600057443785</v>
      </c>
    </row>
    <row r="105" spans="2:2" x14ac:dyDescent="0.2">
      <c r="B105" s="2">
        <v>-2.3837278590502251</v>
      </c>
    </row>
    <row r="106" spans="2:2" x14ac:dyDescent="0.2">
      <c r="B106" s="2">
        <v>2.1171324881772806</v>
      </c>
    </row>
    <row r="107" spans="2:2" x14ac:dyDescent="0.2">
      <c r="B107" s="2">
        <v>4.7575871008885198</v>
      </c>
    </row>
    <row r="108" spans="2:2" x14ac:dyDescent="0.2">
      <c r="B108" s="2">
        <v>-0.70515286093202256</v>
      </c>
    </row>
    <row r="109" spans="2:2" x14ac:dyDescent="0.2">
      <c r="B109" s="2">
        <v>1.5258669742967315</v>
      </c>
    </row>
    <row r="110" spans="2:2" x14ac:dyDescent="0.2">
      <c r="B110" s="2">
        <v>0.99609856325909352</v>
      </c>
    </row>
    <row r="111" spans="2:2" x14ac:dyDescent="0.2">
      <c r="B111" s="2">
        <v>2.3252579080932003</v>
      </c>
    </row>
    <row r="112" spans="2:2" x14ac:dyDescent="0.2">
      <c r="B112" s="2">
        <v>4.0181604331477976</v>
      </c>
    </row>
    <row r="113" spans="2:2" x14ac:dyDescent="0.2">
      <c r="B113" s="2">
        <v>4.6869157415421832</v>
      </c>
    </row>
    <row r="114" spans="2:2" x14ac:dyDescent="0.2">
      <c r="B114" s="2">
        <v>5.3920010840145656</v>
      </c>
    </row>
    <row r="115" spans="2:2" x14ac:dyDescent="0.2">
      <c r="B115" s="2">
        <v>3.9356716611333944</v>
      </c>
    </row>
    <row r="116" spans="2:2" x14ac:dyDescent="0.2">
      <c r="B116" s="2">
        <v>4.4298399889947966</v>
      </c>
    </row>
    <row r="117" spans="2:2" x14ac:dyDescent="0.2">
      <c r="B117" s="2">
        <v>2.2926198299336806</v>
      </c>
    </row>
    <row r="118" spans="2:2" x14ac:dyDescent="0.2">
      <c r="B118" s="2">
        <v>2.5016749251269967</v>
      </c>
    </row>
    <row r="119" spans="2:2" x14ac:dyDescent="0.2">
      <c r="B119" s="2">
        <v>4.3927835470018177</v>
      </c>
    </row>
    <row r="120" spans="2:2" x14ac:dyDescent="0.2">
      <c r="B120" s="2">
        <v>-1.2475852086694506</v>
      </c>
    </row>
    <row r="121" spans="2:2" x14ac:dyDescent="0.2">
      <c r="B121" s="2">
        <v>1.2742537800050862</v>
      </c>
    </row>
    <row r="122" spans="2:2" x14ac:dyDescent="0.2">
      <c r="B122" s="2">
        <v>2.5822915065637781</v>
      </c>
    </row>
    <row r="123" spans="2:2" x14ac:dyDescent="0.2">
      <c r="B123" s="2">
        <v>6.5607347133915486</v>
      </c>
    </row>
    <row r="124" spans="2:2" x14ac:dyDescent="0.2">
      <c r="B124" s="2">
        <v>4.882909757493346</v>
      </c>
    </row>
    <row r="125" spans="2:2" x14ac:dyDescent="0.2">
      <c r="B125" s="2">
        <v>4.3103047849274745</v>
      </c>
    </row>
    <row r="126" spans="2:2" x14ac:dyDescent="0.2">
      <c r="B126" s="2">
        <v>5.6767152404681696</v>
      </c>
    </row>
    <row r="127" spans="2:2" x14ac:dyDescent="0.2">
      <c r="B127" s="2">
        <v>2.2327280076308593</v>
      </c>
    </row>
    <row r="128" spans="2:2" x14ac:dyDescent="0.2">
      <c r="B128" s="2">
        <v>3.1630642202273465</v>
      </c>
    </row>
    <row r="129" spans="2:2" x14ac:dyDescent="0.2">
      <c r="B129" s="2">
        <v>6.9822468176848087</v>
      </c>
    </row>
    <row r="130" spans="2:2" x14ac:dyDescent="0.2">
      <c r="B130" s="2">
        <v>6.3042344557106169</v>
      </c>
    </row>
    <row r="131" spans="2:2" x14ac:dyDescent="0.2">
      <c r="B131" s="2">
        <v>3.553620951846626</v>
      </c>
    </row>
    <row r="132" spans="2:2" x14ac:dyDescent="0.2">
      <c r="B132" s="2">
        <v>0.88301547245545642</v>
      </c>
    </row>
    <row r="133" spans="2:2" x14ac:dyDescent="0.2">
      <c r="B133" s="2">
        <v>3.9944401421038669</v>
      </c>
    </row>
    <row r="134" spans="2:2" x14ac:dyDescent="0.2">
      <c r="B134" s="2">
        <v>-1.0948805460932221</v>
      </c>
    </row>
    <row r="135" spans="2:2" x14ac:dyDescent="0.2">
      <c r="B135" s="2">
        <v>-0.87377040049366084</v>
      </c>
    </row>
    <row r="136" spans="2:2" x14ac:dyDescent="0.2">
      <c r="B136" s="2">
        <v>1.6698212496759033</v>
      </c>
    </row>
    <row r="137" spans="2:2" x14ac:dyDescent="0.2">
      <c r="B137" s="2">
        <v>2.541315794524186</v>
      </c>
    </row>
    <row r="138" spans="2:2" x14ac:dyDescent="0.2">
      <c r="B138" s="2">
        <v>4.2985446863899357</v>
      </c>
    </row>
    <row r="139" spans="2:2" x14ac:dyDescent="0.2">
      <c r="B139" s="2">
        <v>-0.46120078061029002</v>
      </c>
    </row>
    <row r="140" spans="2:2" x14ac:dyDescent="0.2">
      <c r="B140" s="2">
        <v>3.462321238767192</v>
      </c>
    </row>
    <row r="141" spans="2:2" x14ac:dyDescent="0.2">
      <c r="B141" s="2">
        <v>4.6956870362618233</v>
      </c>
    </row>
    <row r="142" spans="2:2" x14ac:dyDescent="0.2">
      <c r="B142" s="2">
        <v>5.3157007550181152</v>
      </c>
    </row>
    <row r="143" spans="2:2" x14ac:dyDescent="0.2">
      <c r="B143" s="2">
        <v>5.2701570600982324</v>
      </c>
    </row>
    <row r="144" spans="2:2" x14ac:dyDescent="0.2">
      <c r="B144" s="2">
        <v>4.4380339288398254</v>
      </c>
    </row>
    <row r="145" spans="2:2" x14ac:dyDescent="0.2">
      <c r="B145" s="2">
        <v>3.6642037840312129</v>
      </c>
    </row>
    <row r="146" spans="2:2" x14ac:dyDescent="0.2">
      <c r="B146" s="2">
        <v>3.6911884291419499</v>
      </c>
    </row>
    <row r="147" spans="2:2" x14ac:dyDescent="0.2">
      <c r="B147" s="2">
        <v>4.6256826959779316</v>
      </c>
    </row>
    <row r="148" spans="2:2" x14ac:dyDescent="0.2">
      <c r="B148" s="2">
        <v>0.2867695056665065</v>
      </c>
    </row>
    <row r="149" spans="2:2" x14ac:dyDescent="0.2">
      <c r="B149" s="2">
        <v>4.6971314654108323</v>
      </c>
    </row>
    <row r="150" spans="2:2" x14ac:dyDescent="0.2">
      <c r="B150" s="2">
        <v>2.5532214281305472</v>
      </c>
    </row>
    <row r="151" spans="2:2" x14ac:dyDescent="0.2">
      <c r="B151" s="2">
        <v>1.2526921656023955</v>
      </c>
    </row>
    <row r="152" spans="2:2" x14ac:dyDescent="0.2">
      <c r="B152" s="2">
        <v>4.6395162697200991</v>
      </c>
    </row>
    <row r="153" spans="2:2" x14ac:dyDescent="0.2">
      <c r="B153" s="2">
        <v>4.389760286091116</v>
      </c>
    </row>
    <row r="154" spans="2:2" x14ac:dyDescent="0.2">
      <c r="B154" s="2">
        <v>3.5935086859452317</v>
      </c>
    </row>
    <row r="155" spans="2:2" x14ac:dyDescent="0.2">
      <c r="B155" s="2">
        <v>2.35646011178296</v>
      </c>
    </row>
    <row r="156" spans="2:2" x14ac:dyDescent="0.2">
      <c r="B156" s="2">
        <v>8.1863617528995452</v>
      </c>
    </row>
    <row r="157" spans="2:2" x14ac:dyDescent="0.2">
      <c r="B157" s="2">
        <v>5.4728998461494127</v>
      </c>
    </row>
    <row r="158" spans="2:2" x14ac:dyDescent="0.2">
      <c r="B158" s="2">
        <v>2.1132910182222107</v>
      </c>
    </row>
    <row r="159" spans="2:2" x14ac:dyDescent="0.2">
      <c r="B159" s="2">
        <v>3.5946452840347787</v>
      </c>
    </row>
    <row r="160" spans="2:2" x14ac:dyDescent="0.2">
      <c r="B160" s="2">
        <v>2.8518280306145543</v>
      </c>
    </row>
    <row r="161" spans="2:2" x14ac:dyDescent="0.2">
      <c r="B161" s="2">
        <v>5.7278610552812683</v>
      </c>
    </row>
    <row r="162" spans="2:2" x14ac:dyDescent="0.2">
      <c r="B162" s="2">
        <v>0.83901544206989787</v>
      </c>
    </row>
    <row r="163" spans="2:2" x14ac:dyDescent="0.2">
      <c r="B163" s="2">
        <v>4.880875939764219</v>
      </c>
    </row>
    <row r="164" spans="2:2" x14ac:dyDescent="0.2">
      <c r="B164" s="2">
        <v>-1.011742227155926</v>
      </c>
    </row>
    <row r="165" spans="2:2" x14ac:dyDescent="0.2">
      <c r="B165" s="2">
        <v>5.7765664484790324</v>
      </c>
    </row>
    <row r="166" spans="2:2" x14ac:dyDescent="0.2">
      <c r="B166" s="2">
        <v>3.5807862912704405</v>
      </c>
    </row>
    <row r="167" spans="2:2" x14ac:dyDescent="0.2">
      <c r="B167" s="2">
        <v>2.0342997910967564</v>
      </c>
    </row>
    <row r="168" spans="2:2" x14ac:dyDescent="0.2">
      <c r="B168" s="2">
        <v>1.9151395531072914</v>
      </c>
    </row>
    <row r="169" spans="2:2" x14ac:dyDescent="0.2">
      <c r="B169" s="2">
        <v>3.2790005170098002</v>
      </c>
    </row>
    <row r="170" spans="2:2" x14ac:dyDescent="0.2">
      <c r="B170" s="2">
        <v>5.1875397742266305</v>
      </c>
    </row>
    <row r="171" spans="2:2" x14ac:dyDescent="0.2">
      <c r="B171" s="2">
        <v>3.9441288293111194</v>
      </c>
    </row>
    <row r="172" spans="2:2" x14ac:dyDescent="0.2">
      <c r="B172" s="2">
        <v>1.409042570549885</v>
      </c>
    </row>
    <row r="173" spans="2:2" x14ac:dyDescent="0.2">
      <c r="B173" s="2">
        <v>0.57193234476504085</v>
      </c>
    </row>
    <row r="174" spans="2:2" x14ac:dyDescent="0.2">
      <c r="B174" s="2">
        <v>3.341649275063137</v>
      </c>
    </row>
    <row r="175" spans="2:2" x14ac:dyDescent="0.2">
      <c r="B175" s="2">
        <v>2.2763366662911433</v>
      </c>
    </row>
    <row r="176" spans="2:2" x14ac:dyDescent="0.2">
      <c r="B176" s="2">
        <v>-0.75072262238772591</v>
      </c>
    </row>
    <row r="177" spans="2:2" x14ac:dyDescent="0.2">
      <c r="B177" s="2">
        <v>3.0332328260049053</v>
      </c>
    </row>
    <row r="178" spans="2:2" x14ac:dyDescent="0.2">
      <c r="B178" s="2">
        <v>4.1451306216101269</v>
      </c>
    </row>
    <row r="179" spans="2:2" x14ac:dyDescent="0.2">
      <c r="B179" s="2">
        <v>1.6848537208054197</v>
      </c>
    </row>
    <row r="180" spans="2:2" x14ac:dyDescent="0.2">
      <c r="B180" s="2">
        <v>4.169917540383496</v>
      </c>
    </row>
    <row r="181" spans="2:2" x14ac:dyDescent="0.2">
      <c r="B181" s="2">
        <v>0.70841606281413227</v>
      </c>
    </row>
    <row r="182" spans="2:2" x14ac:dyDescent="0.2">
      <c r="B182" s="2">
        <v>0.16146656698029282</v>
      </c>
    </row>
    <row r="183" spans="2:2" x14ac:dyDescent="0.2">
      <c r="B183" s="2">
        <v>4.740784200015856</v>
      </c>
    </row>
    <row r="184" spans="2:2" x14ac:dyDescent="0.2">
      <c r="B184" s="2">
        <v>6.0827657105867488</v>
      </c>
    </row>
    <row r="185" spans="2:2" x14ac:dyDescent="0.2">
      <c r="B185" s="2">
        <v>2.5272684063221651</v>
      </c>
    </row>
    <row r="186" spans="2:2" x14ac:dyDescent="0.2">
      <c r="B186" s="2">
        <v>2.9700756848112451</v>
      </c>
    </row>
    <row r="187" spans="2:2" x14ac:dyDescent="0.2">
      <c r="B187" s="2">
        <v>1.3726368083877922</v>
      </c>
    </row>
    <row r="188" spans="2:2" x14ac:dyDescent="0.2">
      <c r="B188" s="2">
        <v>2.3607669433444585</v>
      </c>
    </row>
    <row r="189" spans="2:2" x14ac:dyDescent="0.2">
      <c r="B189" s="2">
        <v>1.6712020949410458</v>
      </c>
    </row>
    <row r="190" spans="2:2" x14ac:dyDescent="0.2">
      <c r="B190" s="2">
        <v>2.4638014835520821</v>
      </c>
    </row>
    <row r="191" spans="2:2" x14ac:dyDescent="0.2">
      <c r="B191" s="2">
        <v>1.8006738789987105</v>
      </c>
    </row>
    <row r="192" spans="2:2" x14ac:dyDescent="0.2">
      <c r="B192" s="2">
        <v>3.7580519943601751</v>
      </c>
    </row>
    <row r="193" spans="2:2" x14ac:dyDescent="0.2">
      <c r="B193" s="2">
        <v>4.9329069773625394</v>
      </c>
    </row>
    <row r="194" spans="2:2" x14ac:dyDescent="0.2">
      <c r="B194" s="2">
        <v>2.4406996006957238</v>
      </c>
    </row>
    <row r="195" spans="2:2" x14ac:dyDescent="0.2">
      <c r="B195" s="2">
        <v>2.3949178850467585</v>
      </c>
    </row>
    <row r="196" spans="2:2" x14ac:dyDescent="0.2">
      <c r="B196" s="2">
        <v>6.5356221615290506</v>
      </c>
    </row>
    <row r="197" spans="2:2" x14ac:dyDescent="0.2">
      <c r="B197" s="2">
        <v>-0.37120524138604694</v>
      </c>
    </row>
    <row r="198" spans="2:2" x14ac:dyDescent="0.2">
      <c r="B198" s="2">
        <v>7.4940757008085868</v>
      </c>
    </row>
    <row r="199" spans="2:2" x14ac:dyDescent="0.2">
      <c r="B199" s="2">
        <v>-0.15388564287545758</v>
      </c>
    </row>
    <row r="200" spans="2:2" x14ac:dyDescent="0.2">
      <c r="B200" s="2">
        <v>3.0160798922812293</v>
      </c>
    </row>
    <row r="201" spans="2:2" x14ac:dyDescent="0.2">
      <c r="B201" s="2">
        <v>-0.66135508280029232</v>
      </c>
    </row>
    <row r="202" spans="2:2" x14ac:dyDescent="0.2">
      <c r="B202" s="2">
        <v>4.8452824989186265</v>
      </c>
    </row>
    <row r="203" spans="2:2" x14ac:dyDescent="0.2">
      <c r="B203" s="2">
        <v>4.3302621450913588</v>
      </c>
    </row>
    <row r="204" spans="2:2" x14ac:dyDescent="0.2">
      <c r="B204" s="2">
        <v>2.0089187468558172</v>
      </c>
    </row>
    <row r="205" spans="2:2" x14ac:dyDescent="0.2">
      <c r="B205" s="2">
        <v>5.2662211687559104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Normal="100" workbookViewId="0">
      <selection activeCell="B3" sqref="B3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8" customWidth="1"/>
    <col min="9" max="11" width="9.140625" style="9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26</v>
      </c>
    </row>
    <row r="2" spans="2:12" x14ac:dyDescent="0.2">
      <c r="B2" s="2" t="s">
        <v>12</v>
      </c>
    </row>
    <row r="4" spans="2:12" ht="51" x14ac:dyDescent="0.2">
      <c r="B4" s="10"/>
      <c r="C4" s="10" t="s">
        <v>13</v>
      </c>
      <c r="D4" s="10" t="s">
        <v>14</v>
      </c>
      <c r="E4" s="10" t="s">
        <v>15</v>
      </c>
      <c r="F4" s="10" t="s">
        <v>16</v>
      </c>
      <c r="G4" s="10"/>
    </row>
    <row r="5" spans="2:12" x14ac:dyDescent="0.2">
      <c r="B5" s="7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6"/>
      <c r="H5" s="17"/>
      <c r="I5" s="17"/>
      <c r="J5" s="17"/>
      <c r="K5" s="17"/>
      <c r="L5" s="6"/>
    </row>
    <row r="6" spans="2:12" x14ac:dyDescent="0.2">
      <c r="B6" s="2">
        <v>1</v>
      </c>
      <c r="C6" s="2">
        <v>7.0600000000000003E-3</v>
      </c>
      <c r="G6" s="18"/>
      <c r="H6" s="12"/>
      <c r="I6" s="12"/>
    </row>
    <row r="7" spans="2:12" x14ac:dyDescent="0.2">
      <c r="B7" s="2">
        <v>2</v>
      </c>
      <c r="C7" s="2">
        <v>5.2999999999999998E-4</v>
      </c>
      <c r="G7" s="18"/>
      <c r="H7" s="9"/>
      <c r="I7" s="12"/>
    </row>
    <row r="8" spans="2:12" x14ac:dyDescent="0.2">
      <c r="B8" s="2">
        <v>3</v>
      </c>
      <c r="C8" s="2">
        <v>3.6000000000000002E-4</v>
      </c>
      <c r="G8" s="18"/>
      <c r="H8" s="9"/>
      <c r="I8" s="12"/>
    </row>
    <row r="9" spans="2:12" x14ac:dyDescent="0.2">
      <c r="B9" s="2">
        <v>4</v>
      </c>
      <c r="C9" s="2">
        <v>2.7E-4</v>
      </c>
      <c r="I9" s="12"/>
    </row>
    <row r="10" spans="2:12" x14ac:dyDescent="0.2">
      <c r="B10" s="2">
        <v>5</v>
      </c>
      <c r="C10" s="2">
        <v>2.2000000000000001E-4</v>
      </c>
      <c r="I10" s="12"/>
    </row>
    <row r="11" spans="2:12" x14ac:dyDescent="0.2">
      <c r="B11" s="2">
        <v>6</v>
      </c>
      <c r="C11" s="2">
        <v>2.0000000000000001E-4</v>
      </c>
      <c r="I11" s="12"/>
    </row>
    <row r="12" spans="2:12" x14ac:dyDescent="0.2">
      <c r="B12" s="2">
        <v>7</v>
      </c>
      <c r="C12" s="2">
        <v>1.9000000000000001E-4</v>
      </c>
      <c r="I12" s="12"/>
    </row>
    <row r="13" spans="2:12" x14ac:dyDescent="0.2">
      <c r="B13" s="2">
        <v>8</v>
      </c>
      <c r="C13" s="2">
        <v>1.8000000000000001E-4</v>
      </c>
      <c r="I13" s="12"/>
    </row>
    <row r="14" spans="2:12" x14ac:dyDescent="0.2">
      <c r="B14" s="2">
        <v>9</v>
      </c>
      <c r="C14" s="2">
        <v>1.6000000000000001E-4</v>
      </c>
      <c r="I14" s="12"/>
    </row>
    <row r="15" spans="2:12" x14ac:dyDescent="0.2">
      <c r="B15" s="2">
        <v>10</v>
      </c>
      <c r="C15" s="2">
        <v>1.3999999999999999E-4</v>
      </c>
      <c r="H15" s="13"/>
      <c r="I15" s="12"/>
      <c r="K15" s="12"/>
    </row>
    <row r="16" spans="2:12" x14ac:dyDescent="0.2">
      <c r="B16" s="2">
        <v>11</v>
      </c>
      <c r="C16" s="2">
        <v>1.2999999999999999E-4</v>
      </c>
      <c r="H16" s="13"/>
      <c r="I16" s="12"/>
      <c r="K16" s="12"/>
    </row>
    <row r="17" spans="2:11" x14ac:dyDescent="0.2">
      <c r="B17" s="2">
        <v>12</v>
      </c>
      <c r="C17" s="2">
        <v>1.2999999999999999E-4</v>
      </c>
      <c r="H17" s="13"/>
      <c r="I17" s="12"/>
      <c r="K17" s="12"/>
    </row>
    <row r="18" spans="2:11" x14ac:dyDescent="0.2">
      <c r="B18" s="2">
        <v>13</v>
      </c>
      <c r="C18" s="2">
        <v>1.7000000000000001E-4</v>
      </c>
      <c r="H18" s="13"/>
      <c r="I18" s="12"/>
      <c r="K18" s="12"/>
    </row>
    <row r="19" spans="2:11" x14ac:dyDescent="0.2">
      <c r="B19" s="2">
        <v>14</v>
      </c>
      <c r="C19" s="2">
        <v>2.5999999999999998E-4</v>
      </c>
      <c r="H19" s="13"/>
      <c r="I19" s="12"/>
      <c r="K19" s="12"/>
    </row>
    <row r="20" spans="2:11" x14ac:dyDescent="0.2">
      <c r="B20" s="2">
        <v>15</v>
      </c>
      <c r="C20" s="2">
        <v>3.8000000000000002E-4</v>
      </c>
      <c r="H20" s="13"/>
      <c r="I20" s="12"/>
      <c r="K20" s="12"/>
    </row>
    <row r="21" spans="2:11" x14ac:dyDescent="0.2">
      <c r="B21" s="2">
        <v>16</v>
      </c>
      <c r="C21" s="2">
        <v>5.1000000000000004E-4</v>
      </c>
      <c r="H21" s="13"/>
      <c r="I21" s="12"/>
      <c r="K21" s="12"/>
    </row>
    <row r="22" spans="2:11" x14ac:dyDescent="0.2">
      <c r="B22" s="2">
        <v>17</v>
      </c>
      <c r="C22" s="2">
        <v>6.3000000000000003E-4</v>
      </c>
      <c r="H22" s="13"/>
      <c r="I22" s="12"/>
      <c r="K22" s="12"/>
    </row>
    <row r="23" spans="2:11" x14ac:dyDescent="0.2">
      <c r="B23" s="2">
        <v>18</v>
      </c>
      <c r="C23" s="2">
        <v>7.2999999999999996E-4</v>
      </c>
      <c r="H23" s="13"/>
      <c r="I23" s="12"/>
      <c r="K23" s="12"/>
    </row>
    <row r="24" spans="2:11" x14ac:dyDescent="0.2">
      <c r="B24" s="2">
        <v>19</v>
      </c>
      <c r="C24" s="2">
        <v>7.9000000000000001E-4</v>
      </c>
      <c r="H24" s="13"/>
      <c r="I24" s="12"/>
      <c r="K24" s="12"/>
    </row>
    <row r="25" spans="2:11" x14ac:dyDescent="0.2">
      <c r="B25" s="2">
        <v>20</v>
      </c>
      <c r="C25" s="2">
        <v>8.4000000000000003E-4</v>
      </c>
      <c r="H25" s="13"/>
      <c r="I25" s="12"/>
      <c r="K25" s="12"/>
    </row>
    <row r="26" spans="2:11" x14ac:dyDescent="0.2">
      <c r="B26" s="2">
        <v>21</v>
      </c>
      <c r="C26" s="2">
        <v>8.8000000000000003E-4</v>
      </c>
      <c r="H26" s="13"/>
      <c r="I26" s="12"/>
      <c r="K26" s="12"/>
    </row>
    <row r="27" spans="2:11" x14ac:dyDescent="0.2">
      <c r="B27" s="2">
        <v>22</v>
      </c>
      <c r="C27" s="2">
        <v>9.2000000000000003E-4</v>
      </c>
      <c r="H27" s="13"/>
      <c r="I27" s="12"/>
      <c r="K27" s="12"/>
    </row>
    <row r="28" spans="2:11" x14ac:dyDescent="0.2">
      <c r="B28" s="2">
        <v>23</v>
      </c>
      <c r="C28" s="2">
        <v>9.6000000000000002E-4</v>
      </c>
      <c r="H28" s="13"/>
      <c r="I28" s="12"/>
      <c r="K28" s="12"/>
    </row>
    <row r="29" spans="2:11" x14ac:dyDescent="0.2">
      <c r="B29" s="2">
        <v>24</v>
      </c>
      <c r="C29" s="2">
        <v>9.7000000000000005E-4</v>
      </c>
      <c r="H29" s="13"/>
      <c r="I29" s="12"/>
      <c r="K29" s="12"/>
    </row>
    <row r="30" spans="2:11" x14ac:dyDescent="0.2">
      <c r="B30" s="2">
        <v>25</v>
      </c>
      <c r="C30" s="2">
        <v>9.6000000000000002E-4</v>
      </c>
      <c r="H30" s="13"/>
      <c r="I30" s="12"/>
      <c r="K30" s="12"/>
    </row>
    <row r="31" spans="2:11" x14ac:dyDescent="0.2">
      <c r="B31" s="2">
        <v>26</v>
      </c>
      <c r="C31" s="2">
        <v>9.5E-4</v>
      </c>
      <c r="H31" s="13"/>
      <c r="I31" s="12"/>
      <c r="K31" s="12"/>
    </row>
    <row r="32" spans="2:11" x14ac:dyDescent="0.2">
      <c r="B32" s="2">
        <v>27</v>
      </c>
      <c r="C32" s="2">
        <v>9.5E-4</v>
      </c>
      <c r="H32" s="13"/>
      <c r="I32" s="12"/>
      <c r="K32" s="12"/>
    </row>
    <row r="33" spans="2:18" x14ac:dyDescent="0.2">
      <c r="B33" s="2">
        <v>28</v>
      </c>
      <c r="C33" s="2">
        <v>9.6000000000000002E-4</v>
      </c>
      <c r="H33" s="13"/>
      <c r="I33" s="12"/>
      <c r="K33" s="12"/>
    </row>
    <row r="34" spans="2:18" x14ac:dyDescent="0.2">
      <c r="B34" s="2">
        <v>29</v>
      </c>
      <c r="C34" s="2">
        <v>9.7999999999999997E-4</v>
      </c>
      <c r="H34" s="13"/>
      <c r="I34" s="12"/>
      <c r="K34" s="12"/>
    </row>
    <row r="35" spans="2:18" x14ac:dyDescent="0.2">
      <c r="B35" s="2">
        <v>30</v>
      </c>
      <c r="C35" s="2">
        <v>1.0200000000000001E-3</v>
      </c>
      <c r="H35" s="13"/>
      <c r="I35" s="12"/>
      <c r="K35" s="12"/>
    </row>
    <row r="36" spans="2:18" x14ac:dyDescent="0.2">
      <c r="B36" s="2">
        <v>31</v>
      </c>
      <c r="C36" s="2">
        <v>1.06E-3</v>
      </c>
      <c r="H36" s="13"/>
      <c r="I36" s="12"/>
      <c r="K36" s="12"/>
    </row>
    <row r="37" spans="2:18" x14ac:dyDescent="0.2">
      <c r="B37" s="2">
        <v>32</v>
      </c>
      <c r="C37" s="2">
        <v>1.1100000000000001E-3</v>
      </c>
      <c r="H37" s="13"/>
      <c r="I37" s="12"/>
      <c r="K37" s="12"/>
    </row>
    <row r="38" spans="2:18" x14ac:dyDescent="0.2">
      <c r="B38" s="2">
        <v>33</v>
      </c>
      <c r="C38" s="2">
        <v>1.17E-3</v>
      </c>
      <c r="H38" s="13"/>
      <c r="I38" s="12"/>
      <c r="K38" s="12"/>
    </row>
    <row r="39" spans="2:18" x14ac:dyDescent="0.2">
      <c r="B39" s="2">
        <v>34</v>
      </c>
      <c r="C39" s="2">
        <v>1.24E-3</v>
      </c>
      <c r="H39" s="13"/>
      <c r="I39" s="12"/>
      <c r="K39" s="12"/>
    </row>
    <row r="40" spans="2:18" x14ac:dyDescent="0.2">
      <c r="B40" s="2">
        <v>35</v>
      </c>
      <c r="C40" s="2">
        <v>1.33E-3</v>
      </c>
      <c r="H40" s="13"/>
      <c r="I40" s="12"/>
      <c r="K40" s="12"/>
    </row>
    <row r="41" spans="2:18" x14ac:dyDescent="0.2">
      <c r="B41" s="2">
        <v>36</v>
      </c>
      <c r="C41" s="2">
        <v>1.42E-3</v>
      </c>
      <c r="H41" s="13"/>
      <c r="I41" s="12"/>
      <c r="K41" s="12"/>
    </row>
    <row r="42" spans="2:18" x14ac:dyDescent="0.2">
      <c r="B42" s="2">
        <v>37</v>
      </c>
      <c r="C42" s="2">
        <v>1.5100000000000001E-3</v>
      </c>
      <c r="H42" s="13"/>
      <c r="I42" s="12"/>
      <c r="K42" s="12"/>
      <c r="M42" s="19"/>
      <c r="N42" s="19"/>
      <c r="O42" s="14"/>
      <c r="P42" s="14"/>
      <c r="Q42" s="14"/>
      <c r="R42" s="14"/>
    </row>
    <row r="43" spans="2:18" x14ac:dyDescent="0.2">
      <c r="B43" s="2">
        <v>38</v>
      </c>
      <c r="C43" s="2">
        <v>1.6100000000000001E-3</v>
      </c>
      <c r="H43" s="13"/>
      <c r="I43" s="12"/>
      <c r="K43" s="12"/>
      <c r="M43" s="20"/>
      <c r="N43" s="21"/>
      <c r="O43" s="15"/>
    </row>
    <row r="44" spans="2:18" x14ac:dyDescent="0.2">
      <c r="B44" s="2">
        <v>39</v>
      </c>
      <c r="C44" s="2">
        <v>1.73E-3</v>
      </c>
      <c r="H44" s="13"/>
      <c r="I44" s="12"/>
      <c r="K44" s="12"/>
      <c r="M44" s="20"/>
      <c r="N44" s="21"/>
      <c r="O44" s="15"/>
    </row>
    <row r="45" spans="2:18" x14ac:dyDescent="0.2">
      <c r="B45" s="2">
        <v>40</v>
      </c>
      <c r="C45" s="2">
        <v>1.8699999999999999E-3</v>
      </c>
      <c r="H45" s="13"/>
      <c r="I45" s="12"/>
      <c r="K45" s="12"/>
      <c r="M45" s="20"/>
      <c r="N45" s="21"/>
      <c r="O45" s="15"/>
    </row>
    <row r="46" spans="2:18" x14ac:dyDescent="0.2">
      <c r="B46" s="2">
        <v>41</v>
      </c>
      <c r="C46" s="2">
        <v>2.0100000000000001E-3</v>
      </c>
      <c r="H46" s="13"/>
      <c r="I46" s="12"/>
      <c r="K46" s="12"/>
      <c r="M46" s="20"/>
      <c r="N46" s="21"/>
      <c r="O46" s="15"/>
    </row>
    <row r="47" spans="2:18" x14ac:dyDescent="0.2">
      <c r="B47" s="2">
        <v>42</v>
      </c>
      <c r="C47" s="2">
        <v>2.1700000000000001E-3</v>
      </c>
      <c r="H47" s="13"/>
      <c r="I47" s="12"/>
      <c r="K47" s="12"/>
    </row>
    <row r="48" spans="2:18" x14ac:dyDescent="0.2">
      <c r="B48" s="2">
        <v>43</v>
      </c>
      <c r="C48" s="2">
        <v>2.3400000000000001E-3</v>
      </c>
      <c r="H48" s="13"/>
      <c r="I48" s="12"/>
      <c r="K48" s="12"/>
    </row>
    <row r="49" spans="2:11" x14ac:dyDescent="0.2">
      <c r="B49" s="2">
        <v>44</v>
      </c>
      <c r="C49" s="2">
        <v>2.5300000000000001E-3</v>
      </c>
      <c r="H49" s="13"/>
      <c r="I49" s="12"/>
      <c r="K49" s="12"/>
    </row>
    <row r="50" spans="2:11" x14ac:dyDescent="0.2">
      <c r="B50" s="2">
        <v>45</v>
      </c>
      <c r="C50" s="2">
        <v>2.7399999999999998E-3</v>
      </c>
      <c r="H50" s="13"/>
      <c r="I50" s="12"/>
      <c r="K50" s="12"/>
    </row>
    <row r="51" spans="2:11" x14ac:dyDescent="0.2">
      <c r="B51" s="2">
        <v>46</v>
      </c>
      <c r="C51" s="2">
        <v>2.99E-3</v>
      </c>
      <c r="H51" s="13"/>
      <c r="I51" s="12"/>
      <c r="K51" s="12"/>
    </row>
    <row r="52" spans="2:11" x14ac:dyDescent="0.2">
      <c r="B52" s="2">
        <v>47</v>
      </c>
      <c r="C52" s="2">
        <v>3.2499999999999999E-3</v>
      </c>
      <c r="H52" s="13"/>
      <c r="I52" s="12"/>
      <c r="K52" s="12"/>
    </row>
    <row r="53" spans="2:11" x14ac:dyDescent="0.2">
      <c r="B53" s="2">
        <v>48</v>
      </c>
      <c r="C53" s="2">
        <v>3.5300000000000002E-3</v>
      </c>
      <c r="H53" s="13"/>
      <c r="I53" s="12"/>
      <c r="K53" s="12"/>
    </row>
    <row r="54" spans="2:11" x14ac:dyDescent="0.2">
      <c r="B54" s="2">
        <v>49</v>
      </c>
      <c r="C54" s="2">
        <v>3.81E-3</v>
      </c>
      <c r="H54" s="13"/>
      <c r="I54" s="12"/>
      <c r="K54" s="12"/>
    </row>
    <row r="55" spans="2:11" x14ac:dyDescent="0.2">
      <c r="B55" s="2">
        <v>50</v>
      </c>
      <c r="C55" s="2">
        <v>4.0899999999999999E-3</v>
      </c>
      <c r="H55" s="13"/>
      <c r="I55" s="12"/>
      <c r="K55" s="12"/>
    </row>
    <row r="56" spans="2:11" x14ac:dyDescent="0.2">
      <c r="B56" s="2">
        <v>51</v>
      </c>
      <c r="C56" s="2">
        <v>4.3899999999999998E-3</v>
      </c>
      <c r="H56" s="13"/>
      <c r="I56" s="12"/>
      <c r="K56" s="12"/>
    </row>
    <row r="57" spans="2:11" x14ac:dyDescent="0.2">
      <c r="B57" s="2">
        <v>52</v>
      </c>
      <c r="C57" s="2">
        <v>4.7299999999999998E-3</v>
      </c>
      <c r="H57" s="13"/>
      <c r="I57" s="12"/>
      <c r="K57" s="12"/>
    </row>
    <row r="58" spans="2:11" x14ac:dyDescent="0.2">
      <c r="B58" s="2">
        <v>53</v>
      </c>
      <c r="C58" s="2">
        <v>5.1200000000000004E-3</v>
      </c>
      <c r="H58" s="13"/>
      <c r="I58" s="12"/>
      <c r="K58" s="12"/>
    </row>
    <row r="59" spans="2:11" x14ac:dyDescent="0.2">
      <c r="B59" s="2">
        <v>54</v>
      </c>
      <c r="C59" s="2">
        <v>5.5700000000000003E-3</v>
      </c>
      <c r="H59" s="13"/>
      <c r="I59" s="12"/>
      <c r="K59" s="12"/>
    </row>
    <row r="60" spans="2:11" x14ac:dyDescent="0.2">
      <c r="B60" s="2">
        <v>55</v>
      </c>
      <c r="C60" s="2">
        <v>6.1000000000000004E-3</v>
      </c>
      <c r="H60" s="13"/>
      <c r="I60" s="12"/>
      <c r="K60" s="12"/>
    </row>
    <row r="61" spans="2:11" x14ac:dyDescent="0.2">
      <c r="B61" s="2">
        <v>56</v>
      </c>
      <c r="C61" s="2">
        <v>6.7299999999999999E-3</v>
      </c>
      <c r="H61" s="13"/>
      <c r="I61" s="12"/>
      <c r="K61" s="12"/>
    </row>
    <row r="62" spans="2:11" x14ac:dyDescent="0.2">
      <c r="B62" s="2">
        <v>57</v>
      </c>
      <c r="C62" s="2">
        <v>7.4200000000000004E-3</v>
      </c>
      <c r="H62" s="13"/>
      <c r="I62" s="12"/>
      <c r="K62" s="12"/>
    </row>
    <row r="63" spans="2:11" x14ac:dyDescent="0.2">
      <c r="B63" s="2">
        <v>58</v>
      </c>
      <c r="C63" s="2">
        <v>8.1600000000000006E-3</v>
      </c>
      <c r="H63" s="13"/>
      <c r="I63" s="12"/>
      <c r="K63" s="12"/>
    </row>
    <row r="64" spans="2:11" x14ac:dyDescent="0.2">
      <c r="B64" s="2">
        <v>59</v>
      </c>
      <c r="C64" s="2">
        <v>8.9200000000000008E-3</v>
      </c>
      <c r="H64" s="13"/>
      <c r="I64" s="12"/>
      <c r="K64" s="12"/>
    </row>
    <row r="65" spans="2:11" x14ac:dyDescent="0.2">
      <c r="B65" s="2">
        <v>60</v>
      </c>
      <c r="C65" s="2">
        <v>9.7099999999999999E-3</v>
      </c>
      <c r="H65" s="13"/>
      <c r="I65" s="12"/>
      <c r="K65" s="12"/>
    </row>
    <row r="66" spans="2:11" x14ac:dyDescent="0.2">
      <c r="B66" s="2">
        <v>61</v>
      </c>
      <c r="C66" s="2">
        <v>1.0580000000000001E-2</v>
      </c>
      <c r="H66" s="13"/>
      <c r="I66" s="12"/>
      <c r="K66" s="12"/>
    </row>
    <row r="67" spans="2:11" x14ac:dyDescent="0.2">
      <c r="B67" s="2">
        <v>62</v>
      </c>
      <c r="C67" s="2">
        <v>1.157E-2</v>
      </c>
      <c r="H67" s="13"/>
      <c r="I67" s="12"/>
      <c r="K67" s="12"/>
    </row>
    <row r="68" spans="2:11" x14ac:dyDescent="0.2">
      <c r="B68" s="2">
        <v>63</v>
      </c>
      <c r="C68" s="2">
        <v>1.265E-2</v>
      </c>
      <c r="H68" s="13"/>
      <c r="I68" s="12"/>
      <c r="K68" s="12"/>
    </row>
    <row r="69" spans="2:11" x14ac:dyDescent="0.2">
      <c r="B69" s="2">
        <v>64</v>
      </c>
      <c r="C69" s="2">
        <v>1.383E-2</v>
      </c>
      <c r="H69" s="13"/>
      <c r="I69" s="12"/>
      <c r="K69" s="12"/>
    </row>
    <row r="70" spans="2:11" x14ac:dyDescent="0.2">
      <c r="B70" s="2">
        <v>65</v>
      </c>
      <c r="C70" s="2">
        <v>1.5089999999999999E-2</v>
      </c>
      <c r="H70" s="13"/>
      <c r="I70" s="12"/>
      <c r="K70" s="12"/>
    </row>
    <row r="71" spans="2:11" x14ac:dyDescent="0.2">
      <c r="B71" s="2">
        <v>66</v>
      </c>
      <c r="C71" s="2">
        <v>1.6410000000000001E-2</v>
      </c>
      <c r="H71" s="13"/>
      <c r="I71" s="12"/>
      <c r="K71" s="12"/>
    </row>
    <row r="72" spans="2:11" x14ac:dyDescent="0.2">
      <c r="B72" s="2">
        <v>67</v>
      </c>
      <c r="C72" s="2">
        <v>1.7819999999999999E-2</v>
      </c>
      <c r="H72" s="13"/>
      <c r="I72" s="12"/>
      <c r="K72" s="12"/>
    </row>
    <row r="73" spans="2:11" x14ac:dyDescent="0.2">
      <c r="B73" s="2">
        <v>68</v>
      </c>
      <c r="C73" s="2">
        <v>1.941E-2</v>
      </c>
      <c r="H73" s="13"/>
      <c r="I73" s="12"/>
      <c r="K73" s="12"/>
    </row>
    <row r="74" spans="2:11" x14ac:dyDescent="0.2">
      <c r="B74" s="2">
        <v>69</v>
      </c>
      <c r="C74" s="2">
        <v>2.1229999999999999E-2</v>
      </c>
      <c r="H74" s="13"/>
      <c r="I74" s="12"/>
      <c r="K74" s="12"/>
    </row>
    <row r="75" spans="2:11" x14ac:dyDescent="0.2">
      <c r="B75" s="2">
        <v>70</v>
      </c>
      <c r="C75" s="2">
        <v>2.3230000000000001E-2</v>
      </c>
      <c r="H75" s="13"/>
      <c r="I75" s="12"/>
      <c r="K75" s="12"/>
    </row>
    <row r="76" spans="2:11" x14ac:dyDescent="0.2">
      <c r="B76" s="2">
        <v>71</v>
      </c>
      <c r="C76" s="2">
        <v>2.528E-2</v>
      </c>
      <c r="H76" s="13"/>
      <c r="I76" s="12"/>
      <c r="K76" s="12"/>
    </row>
    <row r="77" spans="2:11" x14ac:dyDescent="0.2">
      <c r="B77" s="2">
        <v>72</v>
      </c>
      <c r="C77" s="2">
        <v>2.7390000000000001E-2</v>
      </c>
      <c r="H77" s="13"/>
      <c r="I77" s="12"/>
      <c r="K77" s="12"/>
    </row>
    <row r="78" spans="2:11" x14ac:dyDescent="0.2">
      <c r="B78" s="2">
        <v>73</v>
      </c>
      <c r="C78" s="2">
        <v>2.9700000000000001E-2</v>
      </c>
      <c r="H78" s="13"/>
      <c r="I78" s="12"/>
      <c r="K78" s="12"/>
    </row>
    <row r="79" spans="2:11" x14ac:dyDescent="0.2">
      <c r="B79" s="2">
        <v>74</v>
      </c>
      <c r="C79" s="2">
        <v>3.2289999999999999E-2</v>
      </c>
      <c r="H79" s="13"/>
      <c r="I79" s="12"/>
      <c r="K79" s="12"/>
    </row>
    <row r="80" spans="2:11" x14ac:dyDescent="0.2">
      <c r="B80" s="2">
        <v>75</v>
      </c>
      <c r="C80" s="2">
        <v>3.5180000000000003E-2</v>
      </c>
      <c r="H80" s="13"/>
      <c r="I80" s="12"/>
      <c r="K80" s="12"/>
    </row>
    <row r="81" spans="1:11" x14ac:dyDescent="0.2">
      <c r="B81" s="2">
        <v>76</v>
      </c>
      <c r="C81" s="2">
        <v>3.8240000000000003E-2</v>
      </c>
      <c r="H81" s="13"/>
      <c r="I81" s="12"/>
      <c r="K81" s="12"/>
    </row>
    <row r="82" spans="1:11" x14ac:dyDescent="0.2">
      <c r="B82" s="2">
        <v>77</v>
      </c>
      <c r="C82" s="2">
        <v>4.1450000000000001E-2</v>
      </c>
      <c r="H82" s="13"/>
      <c r="I82" s="12"/>
      <c r="K82" s="12"/>
    </row>
    <row r="83" spans="1:11" x14ac:dyDescent="0.2">
      <c r="B83" s="2">
        <v>78</v>
      </c>
      <c r="C83" s="2">
        <v>4.5019999999999998E-2</v>
      </c>
      <c r="H83" s="13"/>
      <c r="I83" s="12"/>
      <c r="K83" s="12"/>
    </row>
    <row r="84" spans="1:11" x14ac:dyDescent="0.2">
      <c r="B84" s="2">
        <v>79</v>
      </c>
      <c r="C84" s="2">
        <v>4.9140000000000003E-2</v>
      </c>
      <c r="H84" s="13"/>
      <c r="I84" s="12"/>
      <c r="K84" s="12"/>
    </row>
    <row r="85" spans="1:11" x14ac:dyDescent="0.2">
      <c r="A85" s="15"/>
      <c r="B85" s="2">
        <v>80</v>
      </c>
      <c r="C85" s="2">
        <v>5.3949999999999998E-2</v>
      </c>
      <c r="H85" s="13"/>
      <c r="I85" s="12"/>
      <c r="K85" s="12"/>
    </row>
    <row r="86" spans="1:11" x14ac:dyDescent="0.2">
      <c r="B86" s="2">
        <v>81</v>
      </c>
      <c r="C86" s="2">
        <v>5.9499999999999997E-2</v>
      </c>
      <c r="H86" s="13"/>
      <c r="I86" s="12"/>
      <c r="K86" s="12"/>
    </row>
    <row r="87" spans="1:11" x14ac:dyDescent="0.2">
      <c r="B87" s="2">
        <v>82</v>
      </c>
      <c r="C87" s="2">
        <v>6.5780000000000005E-2</v>
      </c>
      <c r="H87" s="13"/>
      <c r="I87" s="12"/>
      <c r="K87" s="12"/>
    </row>
    <row r="88" spans="1:11" x14ac:dyDescent="0.2">
      <c r="B88" s="2">
        <v>83</v>
      </c>
      <c r="C88" s="2">
        <v>7.2870000000000004E-2</v>
      </c>
      <c r="H88" s="13"/>
      <c r="I88" s="12"/>
      <c r="K88" s="12"/>
    </row>
    <row r="89" spans="1:11" x14ac:dyDescent="0.2">
      <c r="B89" s="2">
        <v>84</v>
      </c>
      <c r="C89" s="2">
        <v>8.0659999999999996E-2</v>
      </c>
      <c r="H89" s="13"/>
      <c r="I89" s="12"/>
      <c r="K89" s="12"/>
    </row>
    <row r="90" spans="1:11" x14ac:dyDescent="0.2">
      <c r="B90" s="2">
        <v>85</v>
      </c>
      <c r="C90" s="2">
        <v>8.9130000000000001E-2</v>
      </c>
      <c r="H90" s="13"/>
      <c r="I90" s="12"/>
      <c r="K90" s="12"/>
    </row>
    <row r="91" spans="1:11" x14ac:dyDescent="0.2">
      <c r="B91" s="2">
        <v>86</v>
      </c>
      <c r="C91" s="2">
        <v>9.7769999999999996E-2</v>
      </c>
      <c r="H91" s="13"/>
      <c r="I91" s="12"/>
      <c r="K91" s="12"/>
    </row>
    <row r="92" spans="1:11" x14ac:dyDescent="0.2">
      <c r="B92" s="2">
        <v>87</v>
      </c>
      <c r="C92" s="2">
        <v>0.107</v>
      </c>
      <c r="H92" s="13"/>
      <c r="I92" s="12"/>
      <c r="K92" s="12"/>
    </row>
    <row r="93" spans="1:11" x14ac:dyDescent="0.2">
      <c r="B93" s="2">
        <v>88</v>
      </c>
      <c r="C93" s="2">
        <v>0.11683</v>
      </c>
      <c r="H93" s="13"/>
      <c r="I93" s="12"/>
      <c r="K93" s="12"/>
    </row>
    <row r="94" spans="1:11" x14ac:dyDescent="0.2">
      <c r="B94" s="2">
        <v>89</v>
      </c>
      <c r="C94" s="2">
        <v>0.12725</v>
      </c>
      <c r="H94" s="13"/>
      <c r="I94" s="12"/>
      <c r="K94" s="12"/>
    </row>
    <row r="95" spans="1:11" x14ac:dyDescent="0.2">
      <c r="B95" s="2">
        <v>90</v>
      </c>
      <c r="C95" s="2">
        <v>0.13827</v>
      </c>
      <c r="H95" s="13"/>
      <c r="I95" s="12"/>
      <c r="K95" s="12"/>
    </row>
    <row r="96" spans="1:11" x14ac:dyDescent="0.2">
      <c r="B96" s="2">
        <v>91</v>
      </c>
      <c r="C96" s="2">
        <v>0.14989</v>
      </c>
      <c r="H96" s="13"/>
      <c r="I96" s="12"/>
      <c r="K96" s="12"/>
    </row>
    <row r="97" spans="1:11" x14ac:dyDescent="0.2">
      <c r="B97" s="2">
        <v>92</v>
      </c>
      <c r="C97" s="2">
        <v>0.16209999999999999</v>
      </c>
      <c r="H97" s="13"/>
      <c r="I97" s="12"/>
      <c r="K97" s="12"/>
    </row>
    <row r="98" spans="1:11" x14ac:dyDescent="0.2">
      <c r="B98" s="2">
        <v>93</v>
      </c>
      <c r="C98" s="2">
        <v>0.17488999999999999</v>
      </c>
      <c r="H98" s="13"/>
      <c r="I98" s="12"/>
      <c r="K98" s="12"/>
    </row>
    <row r="99" spans="1:11" x14ac:dyDescent="0.2">
      <c r="B99" s="2">
        <v>94</v>
      </c>
      <c r="C99" s="2">
        <v>0.18823999999999999</v>
      </c>
      <c r="H99" s="13"/>
      <c r="I99" s="12"/>
      <c r="K99" s="12"/>
    </row>
    <row r="100" spans="1:11" x14ac:dyDescent="0.2">
      <c r="B100" s="2">
        <v>95</v>
      </c>
      <c r="C100" s="2">
        <v>0.20211999999999999</v>
      </c>
      <c r="H100" s="13"/>
      <c r="I100" s="12"/>
      <c r="K100" s="12"/>
    </row>
    <row r="101" spans="1:11" x14ac:dyDescent="0.2">
      <c r="B101" s="2">
        <v>96</v>
      </c>
      <c r="C101" s="2">
        <v>0.21651000000000001</v>
      </c>
      <c r="H101" s="13"/>
      <c r="I101" s="12"/>
      <c r="K101" s="12"/>
    </row>
    <row r="102" spans="1:11" x14ac:dyDescent="0.2">
      <c r="B102" s="2">
        <v>97</v>
      </c>
      <c r="C102" s="2">
        <v>0.23138</v>
      </c>
      <c r="H102" s="13"/>
      <c r="I102" s="12"/>
      <c r="K102" s="12"/>
    </row>
    <row r="103" spans="1:11" x14ac:dyDescent="0.2">
      <c r="B103" s="2">
        <v>98</v>
      </c>
      <c r="C103" s="2">
        <v>0.24668000000000001</v>
      </c>
      <c r="H103" s="13"/>
      <c r="I103" s="12"/>
      <c r="K103" s="12"/>
    </row>
    <row r="104" spans="1:11" x14ac:dyDescent="0.2">
      <c r="B104" s="2">
        <v>99</v>
      </c>
      <c r="C104" s="2">
        <v>0.26236999999999999</v>
      </c>
      <c r="H104" s="13"/>
      <c r="I104" s="12"/>
      <c r="K104" s="12"/>
    </row>
    <row r="105" spans="1:11" x14ac:dyDescent="0.2">
      <c r="B105" s="2">
        <v>100</v>
      </c>
      <c r="C105" s="2">
        <v>0.27839000000000003</v>
      </c>
      <c r="H105" s="13"/>
      <c r="I105" s="12"/>
      <c r="K105" s="12"/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2.1</vt:lpstr>
      <vt:lpstr>Ex 2.2</vt:lpstr>
      <vt:lpstr>Ex 2.3</vt:lpstr>
      <vt:lpstr>Ex 2.4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2013-01-09T23:25:24Z</dcterms:modified>
</cp:coreProperties>
</file>