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70" windowWidth="14895" windowHeight="8385"/>
  </bookViews>
  <sheets>
    <sheet name="Sheet1" sheetId="1" r:id="rId1"/>
    <sheet name="Sheet2" sheetId="2" r:id="rId2"/>
    <sheet name="Sheet3" sheetId="3" r:id="rId3"/>
  </sheets>
  <calcPr calcId="124519"/>
  <webPublishing codePage="1252"/>
</workbook>
</file>

<file path=xl/calcChain.xml><?xml version="1.0" encoding="utf-8"?>
<calcChain xmlns="http://schemas.openxmlformats.org/spreadsheetml/2006/main">
  <c r="E21" i="1"/>
  <c r="E20"/>
  <c r="E19"/>
  <c r="E18"/>
  <c r="E17"/>
  <c r="E16"/>
  <c r="D15"/>
  <c r="C15"/>
  <c r="B15"/>
  <c r="D14"/>
  <c r="D22" s="1"/>
  <c r="C14"/>
  <c r="C22" s="1"/>
  <c r="B14"/>
  <c r="B22" s="1"/>
  <c r="D12"/>
  <c r="D24" s="1"/>
  <c r="D25" s="1"/>
  <c r="C12"/>
  <c r="C24" s="1"/>
  <c r="C25" s="1"/>
  <c r="B12"/>
  <c r="B24" s="1"/>
  <c r="E11"/>
  <c r="E10"/>
  <c r="E9"/>
  <c r="E8"/>
  <c r="E15" s="1"/>
  <c r="E7"/>
  <c r="E14" s="1"/>
  <c r="E22" s="1"/>
  <c r="B25" l="1"/>
  <c r="E12"/>
  <c r="E24" s="1"/>
  <c r="E25" s="1"/>
</calcChain>
</file>

<file path=xl/sharedStrings.xml><?xml version="1.0" encoding="utf-8"?>
<sst xmlns="http://schemas.openxmlformats.org/spreadsheetml/2006/main" count="28" uniqueCount="27">
  <si>
    <t>Downtown Internet Café</t>
  </si>
  <si>
    <t>First Quarter Forecast</t>
  </si>
  <si>
    <t>JAN</t>
  </si>
  <si>
    <t>FEB</t>
  </si>
  <si>
    <t>MAR</t>
  </si>
  <si>
    <t>TOTAL</t>
  </si>
  <si>
    <t xml:space="preserve">Sales </t>
  </si>
  <si>
    <t>Internet</t>
  </si>
  <si>
    <t>Merchandise</t>
  </si>
  <si>
    <t>Total Sales</t>
  </si>
  <si>
    <t xml:space="preserve">Expenses </t>
  </si>
  <si>
    <t>Cost of Goods</t>
  </si>
  <si>
    <t>Cost of Merchandise</t>
  </si>
  <si>
    <t>Payroll</t>
  </si>
  <si>
    <t>Building</t>
  </si>
  <si>
    <t>Advertising</t>
  </si>
  <si>
    <t>Miscellaneous</t>
  </si>
  <si>
    <t>Income</t>
  </si>
  <si>
    <t>Net Income</t>
  </si>
  <si>
    <t>Profit Margin</t>
  </si>
  <si>
    <t>Espresso</t>
  </si>
  <si>
    <t>Drip Coffee</t>
  </si>
  <si>
    <t>Food/Beverages</t>
  </si>
  <si>
    <t>Computer</t>
  </si>
  <si>
    <t>Capital Assets</t>
  </si>
  <si>
    <t>Total Exp</t>
  </si>
  <si>
    <t>*400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</si>
</sst>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>
    <font>
      <sz val="11"/>
      <color theme="1"/>
      <name val="Rockwell"/>
      <family val="2"/>
      <scheme val="minor"/>
    </font>
    <font>
      <sz val="11"/>
      <color theme="1"/>
      <name val="Rockwell"/>
      <family val="2"/>
      <scheme val="minor"/>
    </font>
    <font>
      <sz val="10"/>
      <name val="Corbel"/>
      <family val="2"/>
    </font>
    <font>
      <sz val="10"/>
      <name val="Arial"/>
      <family val="2"/>
    </font>
    <font>
      <sz val="16"/>
      <color rgb="FFFFFFFF"/>
      <name val="Consolas"/>
      <family val="3"/>
    </font>
    <font>
      <b/>
      <i/>
      <sz val="12"/>
      <color rgb="FF0000FF"/>
      <name val="Corbel"/>
      <family val="2"/>
    </font>
    <font>
      <i/>
      <sz val="10"/>
      <color rgb="FF0000FF"/>
      <name val="Corbel"/>
      <family val="2"/>
    </font>
    <font>
      <b/>
      <sz val="11"/>
      <color theme="1"/>
      <name val="Rockwell"/>
      <family val="2"/>
      <scheme val="minor"/>
    </font>
    <font>
      <sz val="11"/>
      <name val="Rockwell"/>
      <family val="2"/>
      <scheme val="minor"/>
    </font>
    <font>
      <b/>
      <sz val="11"/>
      <name val="Rockwell"/>
      <family val="2"/>
      <scheme val="minor"/>
    </font>
    <font>
      <b/>
      <sz val="11"/>
      <color indexed="12"/>
      <name val="Rockwell"/>
      <family val="2"/>
      <scheme val="minor"/>
    </font>
    <font>
      <b/>
      <sz val="20"/>
      <color rgb="FFFFFFFF"/>
      <name val="Consolas"/>
      <family val="3"/>
    </font>
    <font>
      <sz val="20"/>
      <color rgb="FFFFFFFF"/>
      <name val="Consolas"/>
      <family val="3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63"/>
      </patternFill>
    </fill>
    <fill>
      <patternFill patternType="solid">
        <fgColor theme="5" tint="-0.249977111117893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8" fillId="0" borderId="0" xfId="0" applyFont="1" applyAlignment="1">
      <alignment horizontal="left" indent="1"/>
    </xf>
    <xf numFmtId="164" fontId="1" fillId="0" borderId="0" xfId="1" applyNumberFormat="1" applyFont="1" applyBorder="1"/>
    <xf numFmtId="0" fontId="9" fillId="0" borderId="0" xfId="0" applyFont="1" applyAlignment="1">
      <alignment horizontal="left" indent="2"/>
    </xf>
    <xf numFmtId="0" fontId="1" fillId="0" borderId="0" xfId="0" applyFont="1" applyAlignment="1">
      <alignment horizontal="left" indent="1"/>
    </xf>
    <xf numFmtId="164" fontId="1" fillId="0" borderId="0" xfId="1" applyNumberFormat="1" applyFont="1"/>
    <xf numFmtId="0" fontId="7" fillId="0" borderId="0" xfId="0" applyFont="1" applyAlignment="1">
      <alignment horizontal="left" indent="2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164" fontId="10" fillId="2" borderId="0" xfId="1" applyNumberFormat="1" applyFont="1" applyFill="1" applyAlignment="1">
      <alignment horizontal="left"/>
    </xf>
    <xf numFmtId="0" fontId="9" fillId="3" borderId="0" xfId="0" applyFont="1" applyFill="1"/>
    <xf numFmtId="164" fontId="1" fillId="3" borderId="0" xfId="1" applyNumberFormat="1" applyFont="1" applyFill="1"/>
    <xf numFmtId="10" fontId="1" fillId="3" borderId="0" xfId="2" applyNumberFormat="1" applyFont="1" applyFill="1"/>
    <xf numFmtId="164" fontId="0" fillId="0" borderId="0" xfId="0" applyNumberFormat="1"/>
    <xf numFmtId="0" fontId="2" fillId="4" borderId="0" xfId="0" applyFont="1" applyFill="1" applyBorder="1"/>
    <xf numFmtId="0" fontId="3" fillId="4" borderId="0" xfId="0" applyFont="1" applyFill="1" applyBorder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495300</xdr:colOff>
      <xdr:row>1</xdr:row>
      <xdr:rowOff>47625</xdr:rowOff>
    </xdr:from>
    <xdr:ext cx="1028700" cy="1107282"/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300" y="228600"/>
          <a:ext cx="1028700" cy="1107282"/>
        </a:xfrm>
        <a:prstGeom prst="rect">
          <a:avLst/>
        </a:prstGeom>
        <a:solidFill>
          <a:srgbClr val="FFFFFF">
            <a:shade val="85000"/>
          </a:srgbClr>
        </a:solidFill>
        <a:ln w="190500" cap="sq">
          <a:solidFill>
            <a:srgbClr val="FFFFFF"/>
          </a:solidFill>
          <a:miter lim="800000"/>
        </a:ln>
        <a:effectLst>
          <a:outerShdw blurRad="65000" dist="50800" dir="12900000" kx="195000" ky="145000" algn="tl" rotWithShape="0">
            <a:srgbClr val="000000">
              <a:alpha val="30000"/>
            </a:srgbClr>
          </a:outerShdw>
        </a:effectLst>
        <a:scene3d>
          <a:camera prst="orthographicFront">
            <a:rot lat="0" lon="0" rev="360000"/>
          </a:camera>
          <a:lightRig rig="twoPt" dir="t">
            <a:rot lat="0" lon="0" rev="7200000"/>
          </a:lightRig>
        </a:scene3d>
        <a:sp3d contourW="12700">
          <a:bevelT w="25400" h="19050"/>
          <a:contourClr>
            <a:srgbClr val="969696"/>
          </a:contourClr>
        </a:sp3d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oncours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Foundry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Concours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55000" cap="flat" cmpd="thickThin" algn="ctr">
          <a:solidFill>
            <a:schemeClr val="phClr"/>
          </a:solidFill>
          <a:prstDash val="solid"/>
        </a:ln>
        <a:ln w="63500" cap="flat" cmpd="thickThin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5000"/>
                <a:satMod val="300000"/>
              </a:schemeClr>
            </a:gs>
            <a:gs pos="40000">
              <a:schemeClr val="phClr">
                <a:tint val="65000"/>
                <a:satMod val="300000"/>
              </a:schemeClr>
            </a:gs>
            <a:gs pos="100000">
              <a:schemeClr val="phClr">
                <a:shade val="65000"/>
                <a:satMod val="300000"/>
              </a:schemeClr>
            </a:gs>
          </a:gsLst>
          <a:path path="circle">
            <a:fillToRect l="130000" t="-95000" r="40000" b="218000"/>
          </a:path>
        </a:gradFill>
        <a:blipFill>
          <a:blip xmlns:r="http://schemas.openxmlformats.org/officeDocument/2006/relationships" r:embed="rId1">
            <a:duotone>
              <a:schemeClr val="phClr">
                <a:shade val="60000"/>
                <a:satMod val="110000"/>
              </a:schemeClr>
              <a:schemeClr val="phClr">
                <a:tint val="95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A6" sqref="A6"/>
    </sheetView>
  </sheetViews>
  <sheetFormatPr defaultRowHeight="14.25"/>
  <cols>
    <col min="1" max="1" width="20.25" customWidth="1"/>
    <col min="2" max="4" width="10.625" customWidth="1"/>
    <col min="5" max="5" width="12.25" customWidth="1"/>
  </cols>
  <sheetData>
    <row r="1" spans="1:6">
      <c r="A1" s="14"/>
      <c r="B1" s="15"/>
      <c r="C1" s="15"/>
      <c r="D1" s="15"/>
      <c r="E1" s="15"/>
    </row>
    <row r="2" spans="1:6" ht="26.25">
      <c r="A2" s="14"/>
      <c r="B2" s="20" t="s">
        <v>0</v>
      </c>
      <c r="C2" s="21"/>
      <c r="D2" s="21"/>
      <c r="E2" s="21"/>
    </row>
    <row r="3" spans="1:6" ht="20.25">
      <c r="A3" s="14"/>
      <c r="B3" s="22" t="s">
        <v>1</v>
      </c>
      <c r="C3" s="22"/>
      <c r="D3" s="22"/>
      <c r="E3" s="22"/>
    </row>
    <row r="4" spans="1:6" ht="39" customHeight="1">
      <c r="A4" s="14"/>
      <c r="B4" s="18"/>
      <c r="C4" s="19"/>
      <c r="D4" s="19"/>
      <c r="E4" s="19"/>
    </row>
    <row r="5" spans="1:6" ht="15" customHeight="1">
      <c r="A5" s="16"/>
      <c r="B5" s="17" t="s">
        <v>2</v>
      </c>
      <c r="C5" s="17" t="s">
        <v>3</v>
      </c>
      <c r="D5" s="17" t="s">
        <v>4</v>
      </c>
      <c r="E5" s="17" t="s">
        <v>5</v>
      </c>
    </row>
    <row r="6" spans="1:6" ht="15">
      <c r="A6" s="7" t="s">
        <v>6</v>
      </c>
      <c r="B6" s="8"/>
      <c r="C6" s="8"/>
      <c r="D6" s="8"/>
      <c r="E6" s="8"/>
    </row>
    <row r="7" spans="1:6">
      <c r="A7" s="1" t="s">
        <v>20</v>
      </c>
      <c r="B7" s="2">
        <v>13300</v>
      </c>
      <c r="C7" s="2">
        <v>13600</v>
      </c>
      <c r="D7" s="2">
        <v>14200</v>
      </c>
      <c r="E7" s="2">
        <f>B7+C7+D7</f>
        <v>41100</v>
      </c>
      <c r="F7" s="13"/>
    </row>
    <row r="8" spans="1:6">
      <c r="A8" s="1" t="s">
        <v>21</v>
      </c>
      <c r="B8" s="2">
        <v>5800</v>
      </c>
      <c r="C8" s="2">
        <v>6000</v>
      </c>
      <c r="D8" s="2">
        <v>6200</v>
      </c>
      <c r="E8" s="2">
        <f>B8+C8+D8</f>
        <v>18000</v>
      </c>
      <c r="F8" s="13"/>
    </row>
    <row r="9" spans="1:6">
      <c r="A9" s="1" t="s">
        <v>22</v>
      </c>
      <c r="B9" s="2">
        <v>3600</v>
      </c>
      <c r="C9" s="2">
        <v>3800</v>
      </c>
      <c r="D9" s="2">
        <v>3800</v>
      </c>
      <c r="E9" s="2">
        <f t="shared" ref="E9:E11" si="0">B9+C9+D9</f>
        <v>11200</v>
      </c>
      <c r="F9" s="13"/>
    </row>
    <row r="10" spans="1:6">
      <c r="A10" s="1" t="s">
        <v>8</v>
      </c>
      <c r="B10" s="2">
        <v>1000</v>
      </c>
      <c r="C10" s="2">
        <v>1100</v>
      </c>
      <c r="D10" s="2">
        <v>1100</v>
      </c>
      <c r="E10" s="2">
        <f>B10+C10+D10</f>
        <v>3200</v>
      </c>
      <c r="F10" s="13"/>
    </row>
    <row r="11" spans="1:6">
      <c r="A11" s="1" t="s">
        <v>23</v>
      </c>
      <c r="B11" s="2">
        <v>400</v>
      </c>
      <c r="C11" s="2" t="s">
        <v>26</v>
      </c>
      <c r="D11" s="2" t="s">
        <v>26</v>
      </c>
      <c r="E11" s="2" t="e">
        <f t="shared" si="0"/>
        <v>#VALUE!</v>
      </c>
      <c r="F11" s="13"/>
    </row>
    <row r="12" spans="1:6" ht="15">
      <c r="A12" s="3" t="s">
        <v>9</v>
      </c>
      <c r="B12" s="2">
        <f>SUM(B7:B11)</f>
        <v>24100</v>
      </c>
      <c r="C12" s="2">
        <f>SUM(C7:C11)</f>
        <v>24500</v>
      </c>
      <c r="D12" s="2">
        <f>SUM(D7:D11)</f>
        <v>25300</v>
      </c>
      <c r="E12" s="2" t="e">
        <f>SUM(E7:E11)</f>
        <v>#VALUE!</v>
      </c>
      <c r="F12" s="13"/>
    </row>
    <row r="13" spans="1:6" ht="15">
      <c r="A13" s="7" t="s">
        <v>10</v>
      </c>
      <c r="B13" s="9"/>
      <c r="C13" s="9"/>
      <c r="D13" s="9"/>
      <c r="E13" s="9"/>
      <c r="F13" s="13"/>
    </row>
    <row r="14" spans="1:6">
      <c r="A14" s="4" t="s">
        <v>11</v>
      </c>
      <c r="B14" s="5">
        <f>B7*25%+B8*30%+B9*60%</f>
        <v>7225</v>
      </c>
      <c r="C14" s="5">
        <f t="shared" ref="C14:D14" si="1">C7*25%+C8*30%+C9*60%</f>
        <v>7480</v>
      </c>
      <c r="D14" s="5">
        <f t="shared" si="1"/>
        <v>7690</v>
      </c>
      <c r="E14" s="5">
        <f>E7*25%+E9*50%</f>
        <v>15875</v>
      </c>
      <c r="F14" s="13"/>
    </row>
    <row r="15" spans="1:6">
      <c r="A15" s="4" t="s">
        <v>12</v>
      </c>
      <c r="B15" s="5">
        <f>B10*70%</f>
        <v>700</v>
      </c>
      <c r="C15" s="5">
        <f>C10*70%</f>
        <v>770</v>
      </c>
      <c r="D15" s="5">
        <f>D10*70%</f>
        <v>770</v>
      </c>
      <c r="E15" s="5" t="e">
        <f>E8*25%+E11*50%</f>
        <v>#VALUE!</v>
      </c>
      <c r="F15" s="13"/>
    </row>
    <row r="16" spans="1:6">
      <c r="A16" s="4" t="s">
        <v>13</v>
      </c>
      <c r="B16" s="5">
        <v>9000</v>
      </c>
      <c r="C16" s="5">
        <v>9000</v>
      </c>
      <c r="D16" s="5">
        <v>9000</v>
      </c>
      <c r="E16" s="5">
        <f t="shared" ref="E16:E21" si="2">SUM(B16:D16)</f>
        <v>27000</v>
      </c>
      <c r="F16" s="13"/>
    </row>
    <row r="17" spans="1:6">
      <c r="A17" s="4" t="s">
        <v>7</v>
      </c>
      <c r="B17" s="5">
        <v>325</v>
      </c>
      <c r="C17" s="5">
        <v>325</v>
      </c>
      <c r="D17" s="5">
        <v>325</v>
      </c>
      <c r="E17" s="5">
        <f t="shared" si="2"/>
        <v>975</v>
      </c>
      <c r="F17" s="13"/>
    </row>
    <row r="18" spans="1:6">
      <c r="A18" s="4" t="s">
        <v>14</v>
      </c>
      <c r="B18" s="5">
        <v>2100</v>
      </c>
      <c r="C18" s="5">
        <v>2100</v>
      </c>
      <c r="D18" s="5">
        <v>2100</v>
      </c>
      <c r="E18" s="5">
        <f t="shared" si="2"/>
        <v>6300</v>
      </c>
      <c r="F18" s="13"/>
    </row>
    <row r="19" spans="1:6">
      <c r="A19" s="4" t="s">
        <v>15</v>
      </c>
      <c r="B19" s="5">
        <v>600</v>
      </c>
      <c r="C19" s="5">
        <v>600</v>
      </c>
      <c r="D19" s="5">
        <v>600</v>
      </c>
      <c r="E19" s="5">
        <f t="shared" si="2"/>
        <v>1800</v>
      </c>
      <c r="F19" s="13"/>
    </row>
    <row r="20" spans="1:6">
      <c r="A20" s="4" t="s">
        <v>24</v>
      </c>
      <c r="B20" s="5">
        <v>1500</v>
      </c>
      <c r="C20" s="5">
        <v>1500</v>
      </c>
      <c r="D20" s="5">
        <v>1500</v>
      </c>
      <c r="E20" s="5">
        <f t="shared" si="2"/>
        <v>4500</v>
      </c>
      <c r="F20" s="13"/>
    </row>
    <row r="21" spans="1:6">
      <c r="A21" s="4" t="s">
        <v>16</v>
      </c>
      <c r="B21" s="5">
        <v>1300</v>
      </c>
      <c r="C21" s="5">
        <v>1300</v>
      </c>
      <c r="D21" s="5">
        <v>1300</v>
      </c>
      <c r="E21" s="5">
        <f t="shared" si="2"/>
        <v>3900</v>
      </c>
      <c r="F21" s="13"/>
    </row>
    <row r="22" spans="1:6" ht="15">
      <c r="A22" s="6" t="s">
        <v>25</v>
      </c>
      <c r="B22" s="5">
        <f>SUM(B14:B21)</f>
        <v>22750</v>
      </c>
      <c r="C22" s="5">
        <f>SUM(C14:C21)</f>
        <v>23075</v>
      </c>
      <c r="D22" s="5">
        <f>SUM(D14:D21)</f>
        <v>23285</v>
      </c>
      <c r="E22" s="5" t="e">
        <f>SUM(E14:E21)</f>
        <v>#VALUE!</v>
      </c>
      <c r="F22" s="13"/>
    </row>
    <row r="23" spans="1:6" ht="15">
      <c r="A23" s="10" t="s">
        <v>17</v>
      </c>
      <c r="B23" s="11"/>
      <c r="C23" s="11"/>
      <c r="D23" s="11"/>
      <c r="E23" s="11"/>
      <c r="F23" s="13"/>
    </row>
    <row r="24" spans="1:6" ht="15">
      <c r="A24" s="6" t="s">
        <v>18</v>
      </c>
      <c r="B24" s="5">
        <f>B12-B22</f>
        <v>1350</v>
      </c>
      <c r="C24" s="5">
        <f>C12-C22</f>
        <v>1425</v>
      </c>
      <c r="D24" s="5">
        <f>D12-D22</f>
        <v>2015</v>
      </c>
      <c r="E24" s="5" t="e">
        <f>E12-E22</f>
        <v>#VALUE!</v>
      </c>
      <c r="F24" s="13"/>
    </row>
    <row r="25" spans="1:6" ht="15">
      <c r="A25" s="10" t="s">
        <v>19</v>
      </c>
      <c r="B25" s="12">
        <f>B24/B12</f>
        <v>5.6016597510373446E-2</v>
      </c>
      <c r="C25" s="12">
        <f>C24/C12</f>
        <v>5.8163265306122446E-2</v>
      </c>
      <c r="D25" s="12">
        <f>D24/D12</f>
        <v>7.9644268774703555E-2</v>
      </c>
      <c r="E25" s="12" t="e">
        <f>E24/E12</f>
        <v>#VALUE!</v>
      </c>
    </row>
  </sheetData>
  <mergeCells count="2">
    <mergeCell ref="B2:E2"/>
    <mergeCell ref="B3:E3"/>
  </mergeCells>
  <pageMargins left="0.7" right="0.7" top="0.75" bottom="0.75" header="0.3" footer="0.3"/>
  <pageSetup orientation="portrait" horizont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  <pageSetup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  <pageSetup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Student Name</cp:lastModifiedBy>
  <dcterms:created xsi:type="dcterms:W3CDTF">2007-06-25T15:34:21Z</dcterms:created>
  <dcterms:modified xsi:type="dcterms:W3CDTF">2007-10-01T18:56:55Z</dcterms:modified>
</cp:coreProperties>
</file>