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360" yWindow="60" windowWidth="11340" windowHeight="6030"/>
  </bookViews>
  <sheets>
    <sheet name="Earnings" sheetId="1" r:id="rId1"/>
    <sheet name="Payback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F6" i="2"/>
  <c r="D6" i="1"/>
  <c r="D7"/>
  <c r="D8"/>
  <c r="D9"/>
  <c r="D10"/>
  <c r="D11"/>
  <c r="D5"/>
  <c r="D4" i="2"/>
  <c r="D5"/>
  <c r="D6"/>
  <c r="D7"/>
  <c r="B11"/>
  <c r="B12"/>
  <c r="B13"/>
  <c r="B14"/>
  <c r="C14" s="1"/>
  <c r="B10"/>
  <c r="C10"/>
  <c r="C11" l="1"/>
  <c r="C13"/>
  <c r="C12"/>
</calcChain>
</file>

<file path=xl/sharedStrings.xml><?xml version="1.0" encoding="utf-8"?>
<sst xmlns="http://schemas.openxmlformats.org/spreadsheetml/2006/main" count="26" uniqueCount="26">
  <si>
    <t>Some college, no degree</t>
  </si>
  <si>
    <t>Payback Rate in Years</t>
  </si>
  <si>
    <t>Current Salary</t>
  </si>
  <si>
    <t>Expenses for Degree*</t>
  </si>
  <si>
    <t>*Includes tutition, fees and living expenses</t>
  </si>
  <si>
    <t>Income**</t>
  </si>
  <si>
    <t>Total Cost of Degree</t>
  </si>
  <si>
    <t>Cost</t>
  </si>
  <si>
    <t>Years</t>
  </si>
  <si>
    <t>Total</t>
  </si>
  <si>
    <t>Difference from Current Salary</t>
  </si>
  <si>
    <t>Years to Earn back</t>
  </si>
  <si>
    <t>**Earnings, summer internship</t>
  </si>
  <si>
    <t>Estimated Earning First Year</t>
  </si>
  <si>
    <t>Professional</t>
  </si>
  <si>
    <t>Doctorate</t>
  </si>
  <si>
    <t>Bachelor's</t>
  </si>
  <si>
    <t>Master's</t>
  </si>
  <si>
    <t>Associate</t>
  </si>
  <si>
    <t>High school graduate only</t>
  </si>
  <si>
    <t>Earning Potential (2006)</t>
  </si>
  <si>
    <t>Median Annual Earnings</t>
  </si>
  <si>
    <t>Lifetime Earnings (40 years)</t>
  </si>
  <si>
    <t>Source: Bureau of Labor Statistics, Current Population Survey</t>
  </si>
  <si>
    <t>9600 tuition</t>
  </si>
  <si>
    <t>12048 fees, books and board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</si>
</sst>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&quot;$&quot;#,##0"/>
  </numFmts>
  <fonts count="7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Verdana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165" fontId="2" fillId="0" borderId="0" xfId="1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workbookViewId="0"/>
  </sheetViews>
  <sheetFormatPr defaultRowHeight="15"/>
  <cols>
    <col min="1" max="1" width="26" style="3" bestFit="1" customWidth="1"/>
    <col min="2" max="2" width="22.85546875" style="3" bestFit="1" customWidth="1"/>
    <col min="3" max="3" width="13.5703125" style="3" customWidth="1"/>
    <col min="4" max="4" width="10.140625" style="3" bestFit="1" customWidth="1"/>
    <col min="5" max="16384" width="9.140625" style="3"/>
  </cols>
  <sheetData>
    <row r="2" spans="1:5" ht="18.75">
      <c r="A2" s="13" t="s">
        <v>20</v>
      </c>
      <c r="B2" s="13"/>
      <c r="C2" s="13"/>
      <c r="D2" s="13"/>
      <c r="E2" s="13"/>
    </row>
    <row r="4" spans="1:5">
      <c r="B4" s="5" t="s">
        <v>21</v>
      </c>
      <c r="D4" s="5" t="s">
        <v>22</v>
      </c>
    </row>
    <row r="5" spans="1:5">
      <c r="A5" s="3" t="s">
        <v>14</v>
      </c>
      <c r="B5" s="4">
        <v>74932</v>
      </c>
      <c r="C5" s="4"/>
      <c r="D5" s="10">
        <f>B5*40</f>
        <v>2997280</v>
      </c>
    </row>
    <row r="6" spans="1:5">
      <c r="A6" s="3" t="s">
        <v>15</v>
      </c>
      <c r="B6" s="4">
        <v>76648</v>
      </c>
      <c r="C6" s="4"/>
      <c r="D6" s="10">
        <f t="shared" ref="D6:D11" si="0">B6*40</f>
        <v>3065920</v>
      </c>
    </row>
    <row r="7" spans="1:5">
      <c r="A7" s="3" t="s">
        <v>17</v>
      </c>
      <c r="B7" s="4">
        <v>59280</v>
      </c>
      <c r="C7" s="4"/>
      <c r="D7" s="10">
        <f t="shared" si="0"/>
        <v>2371200</v>
      </c>
    </row>
    <row r="8" spans="1:5">
      <c r="A8" s="3" t="s">
        <v>16</v>
      </c>
      <c r="B8" s="4">
        <v>50024</v>
      </c>
      <c r="C8" s="4"/>
      <c r="D8" s="10">
        <f t="shared" si="0"/>
        <v>2000960</v>
      </c>
    </row>
    <row r="9" spans="1:5">
      <c r="A9" s="3" t="s">
        <v>18</v>
      </c>
      <c r="B9" s="4">
        <v>37492</v>
      </c>
      <c r="C9" s="4"/>
      <c r="D9" s="10">
        <f t="shared" si="0"/>
        <v>1499680</v>
      </c>
    </row>
    <row r="10" spans="1:5">
      <c r="A10" s="3" t="s">
        <v>0</v>
      </c>
      <c r="B10" s="4">
        <v>35048</v>
      </c>
      <c r="C10" s="4"/>
      <c r="D10" s="10">
        <f t="shared" si="0"/>
        <v>1401920</v>
      </c>
    </row>
    <row r="11" spans="1:5">
      <c r="A11" s="3" t="s">
        <v>19</v>
      </c>
      <c r="B11" s="4">
        <v>30940</v>
      </c>
      <c r="C11" s="4"/>
      <c r="D11" s="10">
        <f t="shared" si="0"/>
        <v>1237600</v>
      </c>
    </row>
    <row r="12" spans="1:5">
      <c r="B12" s="4"/>
      <c r="C12" s="4"/>
    </row>
    <row r="13" spans="1:5">
      <c r="A13" s="11" t="s">
        <v>23</v>
      </c>
    </row>
  </sheetData>
  <mergeCells count="1">
    <mergeCell ref="A2:E2"/>
  </mergeCells>
  <phoneticPr fontId="0" type="noConversion"/>
  <pageMargins left="0.75" right="0.75" top="1" bottom="1" header="0.5" footer="0.5"/>
  <pageSetup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10" sqref="B10"/>
    </sheetView>
  </sheetViews>
  <sheetFormatPr defaultRowHeight="15"/>
  <cols>
    <col min="1" max="1" width="27.28515625" style="1" customWidth="1"/>
    <col min="2" max="2" width="29.28515625" style="1" bestFit="1" customWidth="1"/>
    <col min="3" max="3" width="7" style="1" customWidth="1"/>
    <col min="4" max="16384" width="9.140625" style="1"/>
  </cols>
  <sheetData>
    <row r="1" spans="1:8" ht="15.75">
      <c r="B1" s="12" t="s">
        <v>1</v>
      </c>
    </row>
    <row r="3" spans="1:8">
      <c r="B3" s="6" t="s">
        <v>7</v>
      </c>
      <c r="C3" s="6" t="s">
        <v>8</v>
      </c>
      <c r="D3" s="6" t="s">
        <v>9</v>
      </c>
    </row>
    <row r="4" spans="1:8">
      <c r="A4" s="1" t="s">
        <v>3</v>
      </c>
      <c r="B4" s="2">
        <v>21648</v>
      </c>
      <c r="C4" s="1">
        <v>2</v>
      </c>
      <c r="D4" s="2">
        <f>B4*C4</f>
        <v>43296</v>
      </c>
      <c r="F4" s="1" t="s">
        <v>24</v>
      </c>
      <c r="H4" s="1" t="s">
        <v>25</v>
      </c>
    </row>
    <row r="5" spans="1:8">
      <c r="A5" s="1" t="s">
        <v>5</v>
      </c>
      <c r="B5" s="2">
        <v>8875</v>
      </c>
      <c r="C5" s="1">
        <v>1</v>
      </c>
      <c r="D5" s="2">
        <f>B5*C5</f>
        <v>8875</v>
      </c>
    </row>
    <row r="6" spans="1:8">
      <c r="A6" s="1" t="s">
        <v>2</v>
      </c>
      <c r="B6" s="2">
        <v>40000</v>
      </c>
      <c r="C6" s="1">
        <v>2</v>
      </c>
      <c r="D6" s="2">
        <f>B6*2</f>
        <v>80000</v>
      </c>
      <c r="F6" s="1">
        <f>9600 +12048</f>
        <v>21648</v>
      </c>
    </row>
    <row r="7" spans="1:8">
      <c r="A7" s="1" t="s">
        <v>6</v>
      </c>
      <c r="D7" s="2">
        <f>SUM(D4:D6)</f>
        <v>132171</v>
      </c>
    </row>
    <row r="9" spans="1:8">
      <c r="A9" s="7" t="s">
        <v>13</v>
      </c>
      <c r="B9" s="7" t="s">
        <v>10</v>
      </c>
      <c r="C9" s="7" t="s">
        <v>11</v>
      </c>
      <c r="D9" s="7"/>
    </row>
    <row r="10" spans="1:8">
      <c r="A10" s="8">
        <v>60000</v>
      </c>
      <c r="B10" s="8">
        <f>A10-$B$6</f>
        <v>20000</v>
      </c>
      <c r="C10" s="9">
        <f>$D$7/B10</f>
        <v>6.6085500000000001</v>
      </c>
    </row>
    <row r="11" spans="1:8">
      <c r="A11" s="8">
        <v>65000</v>
      </c>
      <c r="B11" s="8">
        <f>A11-$B$6</f>
        <v>25000</v>
      </c>
      <c r="C11" s="9">
        <f>$D$7/B11</f>
        <v>5.2868399999999998</v>
      </c>
    </row>
    <row r="12" spans="1:8">
      <c r="A12" s="8">
        <v>70000</v>
      </c>
      <c r="B12" s="8">
        <f>A12-$B$6</f>
        <v>30000</v>
      </c>
      <c r="C12" s="9">
        <f>$D$7/B12</f>
        <v>4.4057000000000004</v>
      </c>
    </row>
    <row r="13" spans="1:8">
      <c r="A13" s="8">
        <v>75000</v>
      </c>
      <c r="B13" s="8">
        <f>A13-$B$6</f>
        <v>35000</v>
      </c>
      <c r="C13" s="9">
        <f>$D$7/B13</f>
        <v>3.7763142857142857</v>
      </c>
    </row>
    <row r="14" spans="1:8">
      <c r="A14" s="8">
        <v>80000</v>
      </c>
      <c r="B14" s="8">
        <f>A14-$B$6</f>
        <v>40000</v>
      </c>
      <c r="C14" s="9">
        <f>$D$7/B14</f>
        <v>3.3042750000000001</v>
      </c>
    </row>
    <row r="17" spans="1:1">
      <c r="A17" s="1" t="s">
        <v>4</v>
      </c>
    </row>
    <row r="18" spans="1:1">
      <c r="A18" s="1" t="s">
        <v>12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Earnings</vt:lpstr>
      <vt:lpstr>Payback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Student Name</cp:lastModifiedBy>
  <dcterms:created xsi:type="dcterms:W3CDTF">2007-06-25T15:29:27Z</dcterms:created>
  <dcterms:modified xsi:type="dcterms:W3CDTF">2007-10-01T18:54:38Z</dcterms:modified>
</cp:coreProperties>
</file>