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6170" windowHeight="11955" activeTab="3"/>
  </bookViews>
  <sheets>
    <sheet name="Sol 1" sheetId="7" r:id="rId1"/>
    <sheet name="Sol 2" sheetId="12" r:id="rId2"/>
    <sheet name="Sol 3" sheetId="10" r:id="rId3"/>
    <sheet name="Sol 4" sheetId="11" r:id="rId4"/>
  </sheets>
  <definedNames>
    <definedName name="solver_adj" localSheetId="3" hidden="1">'Sol 4'!$K$8</definedName>
    <definedName name="solver_cvg" localSheetId="3" hidden="1">0.0001</definedName>
    <definedName name="solver_drv" localSheetId="3" hidden="1">1</definedName>
    <definedName name="solver_eng" localSheetId="3" hidden="1">1</definedName>
    <definedName name="solver_est" localSheetId="3" hidden="1">1</definedName>
    <definedName name="solver_itr" localSheetId="3" hidden="1">2147483647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0</definedName>
    <definedName name="solver_nwt" localSheetId="3" hidden="1">1</definedName>
    <definedName name="solver_opt" localSheetId="3" hidden="1">'Sol 4'!$L$8</definedName>
    <definedName name="solver_pre" localSheetId="3" hidden="1">0.000001</definedName>
    <definedName name="solver_rbv" localSheetId="3" hidden="1">1</definedName>
    <definedName name="solver_rlx" localSheetId="3" hidden="1">2</definedName>
    <definedName name="solver_rsd" localSheetId="3" hidden="1">0</definedName>
    <definedName name="solver_scl" localSheetId="3" hidden="1">1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3</definedName>
    <definedName name="solver_val" localSheetId="3" hidden="1">4</definedName>
    <definedName name="solver_ver" localSheetId="3" hidden="1">3</definedName>
  </definedNames>
  <calcPr calcId="145621"/>
</workbook>
</file>

<file path=xl/calcChain.xml><?xml version="1.0" encoding="utf-8"?>
<calcChain xmlns="http://schemas.openxmlformats.org/spreadsheetml/2006/main">
  <c r="C42" i="12" l="1"/>
  <c r="C58" i="12"/>
  <c r="C77" i="12"/>
  <c r="C90" i="12"/>
  <c r="C94" i="12"/>
  <c r="C106" i="12"/>
  <c r="C109" i="12"/>
  <c r="C119" i="12"/>
  <c r="C127" i="12"/>
  <c r="C129" i="12"/>
  <c r="C131" i="12"/>
  <c r="C135" i="12"/>
  <c r="C142" i="12"/>
  <c r="C144" i="12"/>
  <c r="C146" i="12"/>
  <c r="C159" i="12"/>
  <c r="C161" i="12"/>
  <c r="C163" i="12"/>
  <c r="C165" i="12"/>
  <c r="C173" i="12"/>
  <c r="C175" i="12"/>
  <c r="C179" i="12"/>
  <c r="C182" i="12"/>
  <c r="C189" i="12"/>
  <c r="C190" i="12"/>
  <c r="C193" i="12"/>
  <c r="C195" i="12"/>
  <c r="C196" i="12"/>
  <c r="C203" i="12"/>
  <c r="C204" i="12"/>
  <c r="C205" i="12"/>
  <c r="C206" i="12"/>
  <c r="C207" i="12"/>
  <c r="C209" i="12"/>
  <c r="C211" i="12"/>
  <c r="C219" i="12"/>
  <c r="C221" i="12"/>
  <c r="C223" i="12"/>
  <c r="C226" i="12"/>
  <c r="C235" i="12"/>
  <c r="C236" i="12"/>
  <c r="C237" i="12"/>
  <c r="C238" i="12"/>
  <c r="C239" i="12"/>
  <c r="C241" i="12"/>
  <c r="C243" i="12"/>
  <c r="C253" i="12"/>
  <c r="C254" i="12"/>
  <c r="C255" i="12"/>
  <c r="C256" i="12"/>
  <c r="C258" i="12"/>
  <c r="C267" i="12"/>
  <c r="C270" i="12"/>
  <c r="C271" i="12"/>
  <c r="C273" i="12"/>
  <c r="C274" i="12"/>
  <c r="C275" i="12"/>
  <c r="C279" i="12"/>
  <c r="C281" i="12"/>
  <c r="C282" i="12"/>
  <c r="C283" i="12"/>
  <c r="C286" i="12"/>
  <c r="C289" i="12"/>
  <c r="C290" i="12"/>
  <c r="C294" i="12"/>
  <c r="C295" i="12"/>
  <c r="C297" i="12"/>
  <c r="C298" i="12"/>
  <c r="C299" i="12"/>
  <c r="C302" i="12"/>
  <c r="C303" i="12"/>
  <c r="C304" i="12"/>
  <c r="C305" i="12"/>
  <c r="C306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7" i="12"/>
  <c r="J22" i="11"/>
  <c r="J23" i="11"/>
  <c r="J24" i="11"/>
  <c r="J25" i="11"/>
  <c r="J26" i="11"/>
  <c r="J28" i="11"/>
  <c r="J29" i="11"/>
  <c r="J30" i="11"/>
  <c r="J31" i="11"/>
  <c r="J32" i="11"/>
  <c r="J33" i="11"/>
  <c r="H29" i="11"/>
  <c r="H30" i="11"/>
  <c r="H31" i="11"/>
  <c r="H32" i="11"/>
  <c r="H33" i="11"/>
  <c r="H28" i="11"/>
  <c r="H22" i="11"/>
  <c r="H23" i="11"/>
  <c r="H24" i="11"/>
  <c r="H25" i="11"/>
  <c r="H26" i="11"/>
  <c r="H21" i="11"/>
  <c r="J21" i="11" s="1"/>
  <c r="F27" i="11"/>
  <c r="E22" i="11"/>
  <c r="F22" i="11" s="1"/>
  <c r="E23" i="11"/>
  <c r="F23" i="11" s="1"/>
  <c r="E24" i="11"/>
  <c r="F24" i="11" s="1"/>
  <c r="E25" i="11"/>
  <c r="F25" i="11" s="1"/>
  <c r="E26" i="11"/>
  <c r="F26" i="11" s="1"/>
  <c r="E28" i="11"/>
  <c r="F28" i="11" s="1"/>
  <c r="E29" i="11"/>
  <c r="F29" i="11" s="1"/>
  <c r="E30" i="11"/>
  <c r="F30" i="11" s="1"/>
  <c r="E31" i="11"/>
  <c r="F31" i="11" s="1"/>
  <c r="E32" i="11"/>
  <c r="F32" i="11" s="1"/>
  <c r="E33" i="11"/>
  <c r="F33" i="11" s="1"/>
  <c r="E21" i="11"/>
  <c r="F21" i="11" s="1"/>
  <c r="C300" i="12" l="1"/>
  <c r="C292" i="12"/>
  <c r="C284" i="12"/>
  <c r="C276" i="12"/>
  <c r="C268" i="12"/>
  <c r="C260" i="12"/>
  <c r="C244" i="12"/>
  <c r="C240" i="12"/>
  <c r="C232" i="12"/>
  <c r="C216" i="12"/>
  <c r="C208" i="12"/>
  <c r="C200" i="12"/>
  <c r="C262" i="12"/>
  <c r="C246" i="12"/>
  <c r="C242" i="12"/>
  <c r="C230" i="12"/>
  <c r="C214" i="12"/>
  <c r="C210" i="12"/>
  <c r="C198" i="12"/>
  <c r="C194" i="12"/>
  <c r="C186" i="12"/>
  <c r="C174" i="12"/>
  <c r="C170" i="12"/>
  <c r="C166" i="12"/>
  <c r="C162" i="12"/>
  <c r="C158" i="12"/>
  <c r="C154" i="12"/>
  <c r="C150" i="12"/>
  <c r="C138" i="12"/>
  <c r="C134" i="12"/>
  <c r="C130" i="12"/>
  <c r="C126" i="12"/>
  <c r="C118" i="12"/>
  <c r="C114" i="12"/>
  <c r="C110" i="12"/>
  <c r="C102" i="12"/>
  <c r="C98" i="12"/>
  <c r="C278" i="12"/>
  <c r="C250" i="12"/>
  <c r="C222" i="12"/>
  <c r="C202" i="12"/>
  <c r="C192" i="12"/>
  <c r="C122" i="12"/>
  <c r="C301" i="12"/>
  <c r="C293" i="12"/>
  <c r="C285" i="12"/>
  <c r="C277" i="12"/>
  <c r="C269" i="12"/>
  <c r="C265" i="12"/>
  <c r="C261" i="12"/>
  <c r="C257" i="12"/>
  <c r="C249" i="12"/>
  <c r="C245" i="12"/>
  <c r="C233" i="12"/>
  <c r="C229" i="12"/>
  <c r="C225" i="12"/>
  <c r="C217" i="12"/>
  <c r="C213" i="12"/>
  <c r="C201" i="12"/>
  <c r="C197" i="12"/>
  <c r="C185" i="12"/>
  <c r="C181" i="12"/>
  <c r="C177" i="12"/>
  <c r="C169" i="12"/>
  <c r="C157" i="12"/>
  <c r="C153" i="12"/>
  <c r="C149" i="12"/>
  <c r="C145" i="12"/>
  <c r="C141" i="12"/>
  <c r="C137" i="12"/>
  <c r="C133" i="12"/>
  <c r="C125" i="12"/>
  <c r="C121" i="12"/>
  <c r="C117" i="12"/>
  <c r="C113" i="12"/>
  <c r="C105" i="12"/>
  <c r="C101" i="12"/>
  <c r="C97" i="12"/>
  <c r="C93" i="12"/>
  <c r="C89" i="12"/>
  <c r="C85" i="12"/>
  <c r="C81" i="12"/>
  <c r="C73" i="12"/>
  <c r="C69" i="12"/>
  <c r="C65" i="12"/>
  <c r="C61" i="12"/>
  <c r="C57" i="12"/>
  <c r="C53" i="12"/>
  <c r="C49" i="12"/>
  <c r="C45" i="12"/>
  <c r="C41" i="12"/>
  <c r="C37" i="12"/>
  <c r="C252" i="12"/>
  <c r="C224" i="12"/>
  <c r="C218" i="12"/>
  <c r="C176" i="12"/>
  <c r="C296" i="12"/>
  <c r="C288" i="12"/>
  <c r="C280" i="12"/>
  <c r="C272" i="12"/>
  <c r="C264" i="12"/>
  <c r="C248" i="12"/>
  <c r="C228" i="12"/>
  <c r="C212" i="12"/>
  <c r="C188" i="12"/>
  <c r="C184" i="12"/>
  <c r="C180" i="12"/>
  <c r="C172" i="12"/>
  <c r="C168" i="12"/>
  <c r="C164" i="12"/>
  <c r="C160" i="12"/>
  <c r="C156" i="12"/>
  <c r="C152" i="12"/>
  <c r="C140" i="12"/>
  <c r="C136" i="12"/>
  <c r="C132" i="12"/>
  <c r="C128" i="12"/>
  <c r="C124" i="12"/>
  <c r="C120" i="12"/>
  <c r="C116" i="12"/>
  <c r="C112" i="12"/>
  <c r="C108" i="12"/>
  <c r="C104" i="12"/>
  <c r="C100" i="12"/>
  <c r="C96" i="12"/>
  <c r="C92" i="12"/>
  <c r="C88" i="12"/>
  <c r="C84" i="12"/>
  <c r="C80" i="12"/>
  <c r="C76" i="12"/>
  <c r="C72" i="12"/>
  <c r="C68" i="12"/>
  <c r="C64" i="12"/>
  <c r="C60" i="12"/>
  <c r="C56" i="12"/>
  <c r="C52" i="12"/>
  <c r="C48" i="12"/>
  <c r="C44" i="12"/>
  <c r="C40" i="12"/>
  <c r="C36" i="12"/>
  <c r="C266" i="12"/>
  <c r="C220" i="12"/>
  <c r="C148" i="12"/>
  <c r="C263" i="12"/>
  <c r="C259" i="12"/>
  <c r="C247" i="12"/>
  <c r="C231" i="12"/>
  <c r="C227" i="12"/>
  <c r="C215" i="12"/>
  <c r="C199" i="12"/>
  <c r="C191" i="12"/>
  <c r="C187" i="12"/>
  <c r="C183" i="12"/>
  <c r="C171" i="12"/>
  <c r="C167" i="12"/>
  <c r="C155" i="12"/>
  <c r="C151" i="12"/>
  <c r="C147" i="12"/>
  <c r="C143" i="12"/>
  <c r="C139" i="12"/>
  <c r="C123" i="12"/>
  <c r="C115" i="12"/>
  <c r="C111" i="12"/>
  <c r="C107" i="12"/>
  <c r="C103" i="12"/>
  <c r="C99" i="12"/>
  <c r="C95" i="12"/>
  <c r="C91" i="12"/>
  <c r="C87" i="12"/>
  <c r="C83" i="12"/>
  <c r="C79" i="12"/>
  <c r="C75" i="12"/>
  <c r="C71" i="12"/>
  <c r="C67" i="12"/>
  <c r="C63" i="12"/>
  <c r="C59" i="12"/>
  <c r="C51" i="12"/>
  <c r="C47" i="12"/>
  <c r="C43" i="12"/>
  <c r="C39" i="12"/>
  <c r="C291" i="12"/>
  <c r="C287" i="12"/>
  <c r="C251" i="12"/>
  <c r="C234" i="12"/>
  <c r="C178" i="12"/>
  <c r="C55" i="12"/>
  <c r="C86" i="12"/>
  <c r="C82" i="12"/>
  <c r="C78" i="12"/>
  <c r="C74" i="12"/>
  <c r="C70" i="12"/>
  <c r="C66" i="12"/>
  <c r="C62" i="12"/>
  <c r="C54" i="12"/>
  <c r="C50" i="12"/>
  <c r="C46" i="12"/>
  <c r="C38" i="12"/>
  <c r="B5" i="12"/>
  <c r="D131" i="12" s="1"/>
  <c r="I25" i="11"/>
  <c r="G25" i="11"/>
  <c r="I33" i="11"/>
  <c r="G33" i="11"/>
  <c r="I29" i="11"/>
  <c r="G29" i="11"/>
  <c r="I24" i="11"/>
  <c r="G24" i="11"/>
  <c r="I21" i="11"/>
  <c r="G21" i="11"/>
  <c r="I30" i="11"/>
  <c r="G30" i="11"/>
  <c r="G32" i="11"/>
  <c r="I32" i="11"/>
  <c r="G28" i="11"/>
  <c r="I28" i="11"/>
  <c r="G23" i="11"/>
  <c r="I23" i="11"/>
  <c r="I31" i="11"/>
  <c r="G31" i="11"/>
  <c r="I26" i="11"/>
  <c r="G26" i="11"/>
  <c r="I22" i="11"/>
  <c r="G22" i="11"/>
  <c r="F36" i="11"/>
  <c r="G36" i="11" s="1"/>
  <c r="F35" i="11"/>
  <c r="G35" i="11" s="1"/>
  <c r="C16" i="10"/>
  <c r="D16" i="10"/>
  <c r="E16" i="10"/>
  <c r="F16" i="10"/>
  <c r="G16" i="10"/>
  <c r="H16" i="10"/>
  <c r="I16" i="10"/>
  <c r="J16" i="10"/>
  <c r="K16" i="10"/>
  <c r="L16" i="10"/>
  <c r="C17" i="10"/>
  <c r="D17" i="10"/>
  <c r="E17" i="10"/>
  <c r="F17" i="10"/>
  <c r="G17" i="10"/>
  <c r="H17" i="10"/>
  <c r="I17" i="10"/>
  <c r="J17" i="10"/>
  <c r="K17" i="10"/>
  <c r="L17" i="10"/>
  <c r="C18" i="10"/>
  <c r="D18" i="10"/>
  <c r="E18" i="10"/>
  <c r="F18" i="10"/>
  <c r="G18" i="10"/>
  <c r="H18" i="10"/>
  <c r="I18" i="10"/>
  <c r="J18" i="10"/>
  <c r="K18" i="10"/>
  <c r="U18" i="10" s="1"/>
  <c r="L18" i="10"/>
  <c r="V18" i="10" s="1"/>
  <c r="C19" i="10"/>
  <c r="D19" i="10"/>
  <c r="E19" i="10"/>
  <c r="F19" i="10"/>
  <c r="G19" i="10"/>
  <c r="H19" i="10"/>
  <c r="I19" i="10"/>
  <c r="J19" i="10"/>
  <c r="K19" i="10"/>
  <c r="L19" i="10"/>
  <c r="C20" i="10"/>
  <c r="D20" i="10"/>
  <c r="E20" i="10"/>
  <c r="F20" i="10"/>
  <c r="G20" i="10"/>
  <c r="H20" i="10"/>
  <c r="I20" i="10"/>
  <c r="J20" i="10"/>
  <c r="K20" i="10"/>
  <c r="L20" i="10"/>
  <c r="C21" i="10"/>
  <c r="D21" i="10"/>
  <c r="E21" i="10"/>
  <c r="F21" i="10"/>
  <c r="G21" i="10"/>
  <c r="H21" i="10"/>
  <c r="I21" i="10"/>
  <c r="S21" i="10" s="1"/>
  <c r="J21" i="10"/>
  <c r="T21" i="10" s="1"/>
  <c r="K21" i="10"/>
  <c r="L21" i="10"/>
  <c r="C22" i="10"/>
  <c r="D22" i="10"/>
  <c r="E22" i="10"/>
  <c r="F22" i="10"/>
  <c r="G22" i="10"/>
  <c r="H22" i="10"/>
  <c r="I22" i="10"/>
  <c r="J22" i="10"/>
  <c r="K22" i="10"/>
  <c r="L22" i="10"/>
  <c r="C23" i="10"/>
  <c r="D23" i="10"/>
  <c r="E23" i="10"/>
  <c r="F23" i="10"/>
  <c r="G23" i="10"/>
  <c r="H23" i="10"/>
  <c r="I23" i="10"/>
  <c r="J23" i="10"/>
  <c r="K23" i="10"/>
  <c r="L23" i="10"/>
  <c r="C24" i="10"/>
  <c r="D24" i="10"/>
  <c r="E24" i="10"/>
  <c r="F24" i="10"/>
  <c r="G24" i="10"/>
  <c r="Q24" i="10" s="1"/>
  <c r="H24" i="10"/>
  <c r="R24" i="10" s="1"/>
  <c r="I24" i="10"/>
  <c r="J24" i="10"/>
  <c r="K24" i="10"/>
  <c r="L24" i="10"/>
  <c r="C25" i="10"/>
  <c r="D25" i="10"/>
  <c r="E25" i="10"/>
  <c r="F25" i="10"/>
  <c r="G25" i="10"/>
  <c r="H25" i="10"/>
  <c r="I25" i="10"/>
  <c r="J25" i="10"/>
  <c r="K25" i="10"/>
  <c r="L25" i="10"/>
  <c r="C26" i="10"/>
  <c r="D26" i="10"/>
  <c r="E26" i="10"/>
  <c r="F26" i="10"/>
  <c r="G26" i="10"/>
  <c r="H26" i="10"/>
  <c r="I26" i="10"/>
  <c r="J26" i="10"/>
  <c r="K26" i="10"/>
  <c r="L26" i="10"/>
  <c r="C27" i="10"/>
  <c r="D27" i="10"/>
  <c r="E27" i="10"/>
  <c r="O27" i="10" s="1"/>
  <c r="F27" i="10"/>
  <c r="P27" i="10" s="1"/>
  <c r="G27" i="10"/>
  <c r="H27" i="10"/>
  <c r="I27" i="10"/>
  <c r="J27" i="10"/>
  <c r="K27" i="10"/>
  <c r="L27" i="10"/>
  <c r="C28" i="10"/>
  <c r="D28" i="10"/>
  <c r="E28" i="10"/>
  <c r="F28" i="10"/>
  <c r="G28" i="10"/>
  <c r="H28" i="10"/>
  <c r="R28" i="10" s="1"/>
  <c r="I28" i="10"/>
  <c r="J28" i="10"/>
  <c r="K28" i="10"/>
  <c r="L28" i="10"/>
  <c r="C29" i="10"/>
  <c r="D29" i="10"/>
  <c r="E29" i="10"/>
  <c r="F29" i="10"/>
  <c r="G29" i="10"/>
  <c r="H29" i="10"/>
  <c r="I29" i="10"/>
  <c r="S29" i="10" s="1"/>
  <c r="J29" i="10"/>
  <c r="K29" i="10"/>
  <c r="L29" i="10"/>
  <c r="C30" i="10"/>
  <c r="D30" i="10"/>
  <c r="E30" i="10"/>
  <c r="F30" i="10"/>
  <c r="G30" i="10"/>
  <c r="Q30" i="10" s="1"/>
  <c r="H30" i="10"/>
  <c r="R30" i="10" s="1"/>
  <c r="I30" i="10"/>
  <c r="J30" i="10"/>
  <c r="K30" i="10"/>
  <c r="L30" i="10"/>
  <c r="C31" i="10"/>
  <c r="D31" i="10"/>
  <c r="E31" i="10"/>
  <c r="O31" i="10" s="1"/>
  <c r="F31" i="10"/>
  <c r="P31" i="10" s="1"/>
  <c r="G31" i="10"/>
  <c r="H31" i="10"/>
  <c r="I31" i="10"/>
  <c r="J31" i="10"/>
  <c r="K31" i="10"/>
  <c r="L31" i="10"/>
  <c r="C32" i="10"/>
  <c r="D32" i="10"/>
  <c r="E32" i="10"/>
  <c r="F32" i="10"/>
  <c r="G32" i="10"/>
  <c r="H32" i="10"/>
  <c r="I32" i="10"/>
  <c r="J32" i="10"/>
  <c r="K32" i="10"/>
  <c r="L32" i="10"/>
  <c r="C33" i="10"/>
  <c r="D33" i="10"/>
  <c r="N33" i="10" s="1"/>
  <c r="E33" i="10"/>
  <c r="F33" i="10"/>
  <c r="G33" i="10"/>
  <c r="H33" i="10"/>
  <c r="I33" i="10"/>
  <c r="S33" i="10" s="1"/>
  <c r="J33" i="10"/>
  <c r="T33" i="10" s="1"/>
  <c r="K33" i="10"/>
  <c r="L33" i="10"/>
  <c r="C34" i="10"/>
  <c r="M34" i="10" s="1"/>
  <c r="D34" i="10"/>
  <c r="N34" i="10" s="1"/>
  <c r="E34" i="10"/>
  <c r="F34" i="10"/>
  <c r="G34" i="10"/>
  <c r="H34" i="10"/>
  <c r="I34" i="10"/>
  <c r="J34" i="10"/>
  <c r="K34" i="10"/>
  <c r="L34" i="10"/>
  <c r="C35" i="10"/>
  <c r="D35" i="10"/>
  <c r="E35" i="10"/>
  <c r="F35" i="10"/>
  <c r="G35" i="10"/>
  <c r="H35" i="10"/>
  <c r="I35" i="10"/>
  <c r="J35" i="10"/>
  <c r="K35" i="10"/>
  <c r="L35" i="10"/>
  <c r="C36" i="10"/>
  <c r="D36" i="10"/>
  <c r="E36" i="10"/>
  <c r="F36" i="10"/>
  <c r="G36" i="10"/>
  <c r="Q36" i="10" s="1"/>
  <c r="H36" i="10"/>
  <c r="R36" i="10" s="1"/>
  <c r="I36" i="10"/>
  <c r="J36" i="10"/>
  <c r="K36" i="10"/>
  <c r="L36" i="10"/>
  <c r="C37" i="10"/>
  <c r="D37" i="10"/>
  <c r="E37" i="10"/>
  <c r="F37" i="10"/>
  <c r="G37" i="10"/>
  <c r="H37" i="10"/>
  <c r="I37" i="10"/>
  <c r="J37" i="10"/>
  <c r="K37" i="10"/>
  <c r="L37" i="10"/>
  <c r="C38" i="10"/>
  <c r="D38" i="10"/>
  <c r="E38" i="10"/>
  <c r="F38" i="10"/>
  <c r="G38" i="10"/>
  <c r="Q38" i="10" s="1"/>
  <c r="H38" i="10"/>
  <c r="R38" i="10" s="1"/>
  <c r="I38" i="10"/>
  <c r="J38" i="10"/>
  <c r="K38" i="10"/>
  <c r="L38" i="10"/>
  <c r="C39" i="10"/>
  <c r="D39" i="10"/>
  <c r="E39" i="10"/>
  <c r="F39" i="10"/>
  <c r="P39" i="10" s="1"/>
  <c r="G39" i="10"/>
  <c r="H39" i="10"/>
  <c r="I39" i="10"/>
  <c r="J39" i="10"/>
  <c r="K39" i="10"/>
  <c r="L39" i="10"/>
  <c r="C40" i="10"/>
  <c r="D40" i="10"/>
  <c r="E40" i="10"/>
  <c r="F40" i="10"/>
  <c r="G40" i="10"/>
  <c r="Q40" i="10" s="1"/>
  <c r="H40" i="10"/>
  <c r="I40" i="10"/>
  <c r="J40" i="10"/>
  <c r="K40" i="10"/>
  <c r="L40" i="10"/>
  <c r="C41" i="10"/>
  <c r="D41" i="10"/>
  <c r="E41" i="10"/>
  <c r="O41" i="10" s="1"/>
  <c r="F41" i="10"/>
  <c r="P41" i="10" s="1"/>
  <c r="G41" i="10"/>
  <c r="H41" i="10"/>
  <c r="I41" i="10"/>
  <c r="J41" i="10"/>
  <c r="K41" i="10"/>
  <c r="L41" i="10"/>
  <c r="C42" i="10"/>
  <c r="D42" i="10"/>
  <c r="N42" i="10" s="1"/>
  <c r="E42" i="10"/>
  <c r="F42" i="10"/>
  <c r="G42" i="10"/>
  <c r="H42" i="10"/>
  <c r="I42" i="10"/>
  <c r="J42" i="10"/>
  <c r="K42" i="10"/>
  <c r="L42" i="10"/>
  <c r="C43" i="10"/>
  <c r="D43" i="10"/>
  <c r="E43" i="10"/>
  <c r="O43" i="10" s="1"/>
  <c r="F43" i="10"/>
  <c r="G43" i="10"/>
  <c r="H43" i="10"/>
  <c r="I43" i="10"/>
  <c r="J43" i="10"/>
  <c r="K43" i="10"/>
  <c r="L43" i="10"/>
  <c r="C44" i="10"/>
  <c r="M44" i="10" s="1"/>
  <c r="D44" i="10"/>
  <c r="N44" i="10" s="1"/>
  <c r="E44" i="10"/>
  <c r="F44" i="10"/>
  <c r="G44" i="10"/>
  <c r="H44" i="10"/>
  <c r="I44" i="10"/>
  <c r="J44" i="10"/>
  <c r="K44" i="10"/>
  <c r="L44" i="10"/>
  <c r="C45" i="10"/>
  <c r="D45" i="10"/>
  <c r="E45" i="10"/>
  <c r="F45" i="10"/>
  <c r="G45" i="10"/>
  <c r="H45" i="10"/>
  <c r="I45" i="10"/>
  <c r="J45" i="10"/>
  <c r="K45" i="10"/>
  <c r="L45" i="10"/>
  <c r="V45" i="10" s="1"/>
  <c r="C46" i="10"/>
  <c r="M46" i="10" s="1"/>
  <c r="D46" i="10"/>
  <c r="E46" i="10"/>
  <c r="F46" i="10"/>
  <c r="G46" i="10"/>
  <c r="H46" i="10"/>
  <c r="I46" i="10"/>
  <c r="J46" i="10"/>
  <c r="K46" i="10"/>
  <c r="U46" i="10" s="1"/>
  <c r="L46" i="10"/>
  <c r="V46" i="10" s="1"/>
  <c r="C47" i="10"/>
  <c r="D47" i="10"/>
  <c r="E47" i="10"/>
  <c r="F47" i="10"/>
  <c r="G47" i="10"/>
  <c r="H47" i="10"/>
  <c r="I47" i="10"/>
  <c r="J47" i="10"/>
  <c r="K47" i="10"/>
  <c r="L47" i="10"/>
  <c r="C48" i="10"/>
  <c r="D48" i="10"/>
  <c r="E48" i="10"/>
  <c r="F48" i="10"/>
  <c r="G48" i="10"/>
  <c r="H48" i="10"/>
  <c r="I48" i="10"/>
  <c r="J48" i="10"/>
  <c r="K48" i="10"/>
  <c r="U48" i="10" s="1"/>
  <c r="L48" i="10"/>
  <c r="V48" i="10" s="1"/>
  <c r="C49" i="10"/>
  <c r="D49" i="10"/>
  <c r="E49" i="10"/>
  <c r="F49" i="10"/>
  <c r="P49" i="10" s="1"/>
  <c r="G49" i="10"/>
  <c r="H49" i="10"/>
  <c r="R49" i="10" s="1"/>
  <c r="I49" i="10"/>
  <c r="S49" i="10" s="1"/>
  <c r="J49" i="10"/>
  <c r="K49" i="10"/>
  <c r="L49" i="10"/>
  <c r="C50" i="10"/>
  <c r="M50" i="10" s="1"/>
  <c r="D50" i="10"/>
  <c r="E50" i="10"/>
  <c r="F50" i="10"/>
  <c r="G50" i="10"/>
  <c r="H50" i="10"/>
  <c r="R50" i="10" s="1"/>
  <c r="I50" i="10"/>
  <c r="J50" i="10"/>
  <c r="K50" i="10"/>
  <c r="U50" i="10" s="1"/>
  <c r="L50" i="10"/>
  <c r="C51" i="10"/>
  <c r="M51" i="10" s="1"/>
  <c r="D51" i="10"/>
  <c r="E51" i="10"/>
  <c r="O51" i="10" s="1"/>
  <c r="F51" i="10"/>
  <c r="G51" i="10"/>
  <c r="H51" i="10"/>
  <c r="I51" i="10"/>
  <c r="J51" i="10"/>
  <c r="T51" i="10" s="1"/>
  <c r="K51" i="10"/>
  <c r="L51" i="10"/>
  <c r="C52" i="10"/>
  <c r="D52" i="10"/>
  <c r="N52" i="10" s="1"/>
  <c r="E52" i="10"/>
  <c r="F52" i="10"/>
  <c r="G52" i="10"/>
  <c r="Q52" i="10" s="1"/>
  <c r="H52" i="10"/>
  <c r="I52" i="10"/>
  <c r="J52" i="10"/>
  <c r="K52" i="10"/>
  <c r="L52" i="10"/>
  <c r="V52" i="10" s="1"/>
  <c r="C53" i="10"/>
  <c r="D53" i="10"/>
  <c r="E53" i="10"/>
  <c r="F53" i="10"/>
  <c r="P53" i="10" s="1"/>
  <c r="G53" i="10"/>
  <c r="H53" i="10"/>
  <c r="I53" i="10"/>
  <c r="S53" i="10" s="1"/>
  <c r="J53" i="10"/>
  <c r="K53" i="10"/>
  <c r="L53" i="10"/>
  <c r="C54" i="10"/>
  <c r="M54" i="10" s="1"/>
  <c r="D54" i="10"/>
  <c r="E54" i="10"/>
  <c r="F54" i="10"/>
  <c r="G54" i="10"/>
  <c r="H54" i="10"/>
  <c r="R54" i="10" s="1"/>
  <c r="I54" i="10"/>
  <c r="J54" i="10"/>
  <c r="K54" i="10"/>
  <c r="U54" i="10" s="1"/>
  <c r="L54" i="10"/>
  <c r="C55" i="10"/>
  <c r="D55" i="10"/>
  <c r="E55" i="10"/>
  <c r="O55" i="10" s="1"/>
  <c r="F55" i="10"/>
  <c r="G55" i="10"/>
  <c r="H55" i="10"/>
  <c r="I55" i="10"/>
  <c r="J55" i="10"/>
  <c r="T55" i="10" s="1"/>
  <c r="K55" i="10"/>
  <c r="U55" i="10" s="1"/>
  <c r="L55" i="10"/>
  <c r="C56" i="10"/>
  <c r="D56" i="10"/>
  <c r="N56" i="10" s="1"/>
  <c r="E56" i="10"/>
  <c r="F56" i="10"/>
  <c r="G56" i="10"/>
  <c r="Q56" i="10" s="1"/>
  <c r="H56" i="10"/>
  <c r="I56" i="10"/>
  <c r="J56" i="10"/>
  <c r="K56" i="10"/>
  <c r="L56" i="10"/>
  <c r="V56" i="10" s="1"/>
  <c r="C57" i="10"/>
  <c r="D57" i="10"/>
  <c r="E57" i="10"/>
  <c r="F57" i="10"/>
  <c r="P57" i="10" s="1"/>
  <c r="G57" i="10"/>
  <c r="H57" i="10"/>
  <c r="I57" i="10"/>
  <c r="S57" i="10" s="1"/>
  <c r="J57" i="10"/>
  <c r="K57" i="10"/>
  <c r="L57" i="10"/>
  <c r="C58" i="10"/>
  <c r="M58" i="10" s="1"/>
  <c r="D58" i="10"/>
  <c r="E58" i="10"/>
  <c r="F58" i="10"/>
  <c r="G58" i="10"/>
  <c r="H58" i="10"/>
  <c r="R58" i="10" s="1"/>
  <c r="I58" i="10"/>
  <c r="J58" i="10"/>
  <c r="K58" i="10"/>
  <c r="U58" i="10" s="1"/>
  <c r="L58" i="10"/>
  <c r="C59" i="10"/>
  <c r="D59" i="10"/>
  <c r="E59" i="10"/>
  <c r="O59" i="10" s="1"/>
  <c r="F59" i="10"/>
  <c r="G59" i="10"/>
  <c r="H59" i="10"/>
  <c r="I59" i="10"/>
  <c r="J59" i="10"/>
  <c r="T59" i="10" s="1"/>
  <c r="K59" i="10"/>
  <c r="L59" i="10"/>
  <c r="C60" i="10"/>
  <c r="D60" i="10"/>
  <c r="N60" i="10" s="1"/>
  <c r="E60" i="10"/>
  <c r="F60" i="10"/>
  <c r="G60" i="10"/>
  <c r="Q60" i="10" s="1"/>
  <c r="H60" i="10"/>
  <c r="I60" i="10"/>
  <c r="J60" i="10"/>
  <c r="K60" i="10"/>
  <c r="L60" i="10"/>
  <c r="V60" i="10" s="1"/>
  <c r="C61" i="10"/>
  <c r="D61" i="10"/>
  <c r="E61" i="10"/>
  <c r="F61" i="10"/>
  <c r="P61" i="10" s="1"/>
  <c r="G61" i="10"/>
  <c r="H61" i="10"/>
  <c r="I61" i="10"/>
  <c r="S61" i="10" s="1"/>
  <c r="J61" i="10"/>
  <c r="K61" i="10"/>
  <c r="L61" i="10"/>
  <c r="C62" i="10"/>
  <c r="M62" i="10" s="1"/>
  <c r="D62" i="10"/>
  <c r="E62" i="10"/>
  <c r="F62" i="10"/>
  <c r="G62" i="10"/>
  <c r="H62" i="10"/>
  <c r="R62" i="10" s="1"/>
  <c r="I62" i="10"/>
  <c r="J62" i="10"/>
  <c r="K62" i="10"/>
  <c r="U62" i="10" s="1"/>
  <c r="L62" i="10"/>
  <c r="C63" i="10"/>
  <c r="D63" i="10"/>
  <c r="E63" i="10"/>
  <c r="O63" i="10" s="1"/>
  <c r="F63" i="10"/>
  <c r="G63" i="10"/>
  <c r="H63" i="10"/>
  <c r="I63" i="10"/>
  <c r="J63" i="10"/>
  <c r="T63" i="10" s="1"/>
  <c r="K63" i="10"/>
  <c r="L63" i="10"/>
  <c r="C64" i="10"/>
  <c r="D64" i="10"/>
  <c r="N64" i="10" s="1"/>
  <c r="E64" i="10"/>
  <c r="F64" i="10"/>
  <c r="G64" i="10"/>
  <c r="Q64" i="10" s="1"/>
  <c r="H64" i="10"/>
  <c r="R64" i="10" s="1"/>
  <c r="I64" i="10"/>
  <c r="J64" i="10"/>
  <c r="K64" i="10"/>
  <c r="U64" i="10" s="1"/>
  <c r="L64" i="10"/>
  <c r="V64" i="10" s="1"/>
  <c r="C65" i="10"/>
  <c r="D65" i="10"/>
  <c r="E65" i="10"/>
  <c r="O65" i="10" s="1"/>
  <c r="F65" i="10"/>
  <c r="P65" i="10" s="1"/>
  <c r="G65" i="10"/>
  <c r="H65" i="10"/>
  <c r="I65" i="10"/>
  <c r="S65" i="10" s="1"/>
  <c r="J65" i="10"/>
  <c r="T65" i="10" s="1"/>
  <c r="K65" i="10"/>
  <c r="L65" i="10"/>
  <c r="C66" i="10"/>
  <c r="M66" i="10" s="1"/>
  <c r="D66" i="10"/>
  <c r="N66" i="10" s="1"/>
  <c r="E66" i="10"/>
  <c r="F66" i="10"/>
  <c r="P66" i="10" s="1"/>
  <c r="G66" i="10"/>
  <c r="Q66" i="10" s="1"/>
  <c r="H66" i="10"/>
  <c r="R66" i="10" s="1"/>
  <c r="I66" i="10"/>
  <c r="J66" i="10"/>
  <c r="K66" i="10"/>
  <c r="U66" i="10" s="1"/>
  <c r="L66" i="10"/>
  <c r="V66" i="10" s="1"/>
  <c r="C67" i="10"/>
  <c r="D67" i="10"/>
  <c r="E67" i="10"/>
  <c r="O67" i="10" s="1"/>
  <c r="F67" i="10"/>
  <c r="P67" i="10" s="1"/>
  <c r="G67" i="10"/>
  <c r="H67" i="10"/>
  <c r="R67" i="10" s="1"/>
  <c r="I67" i="10"/>
  <c r="S67" i="10" s="1"/>
  <c r="J67" i="10"/>
  <c r="T67" i="10" s="1"/>
  <c r="K67" i="10"/>
  <c r="L67" i="10"/>
  <c r="C68" i="10"/>
  <c r="M68" i="10" s="1"/>
  <c r="D68" i="10"/>
  <c r="N68" i="10" s="1"/>
  <c r="E68" i="10"/>
  <c r="F68" i="10"/>
  <c r="G68" i="10"/>
  <c r="Q68" i="10" s="1"/>
  <c r="H68" i="10"/>
  <c r="R68" i="10" s="1"/>
  <c r="I68" i="10"/>
  <c r="S68" i="10" s="1"/>
  <c r="J68" i="10"/>
  <c r="K68" i="10"/>
  <c r="U68" i="10" s="1"/>
  <c r="L68" i="10"/>
  <c r="V68" i="10" s="1"/>
  <c r="C69" i="10"/>
  <c r="M69" i="10" s="1"/>
  <c r="D69" i="10"/>
  <c r="E69" i="10"/>
  <c r="F69" i="10"/>
  <c r="P69" i="10" s="1"/>
  <c r="G69" i="10"/>
  <c r="H69" i="10"/>
  <c r="I69" i="10"/>
  <c r="J69" i="10"/>
  <c r="T69" i="10" s="1"/>
  <c r="K69" i="10"/>
  <c r="L69" i="10"/>
  <c r="C70" i="10"/>
  <c r="D70" i="10"/>
  <c r="N70" i="10" s="1"/>
  <c r="E70" i="10"/>
  <c r="F70" i="10"/>
  <c r="G70" i="10"/>
  <c r="H70" i="10"/>
  <c r="R70" i="10" s="1"/>
  <c r="I70" i="10"/>
  <c r="J70" i="10"/>
  <c r="K70" i="10"/>
  <c r="L70" i="10"/>
  <c r="V70" i="10" s="1"/>
  <c r="C71" i="10"/>
  <c r="D71" i="10"/>
  <c r="E71" i="10"/>
  <c r="F71" i="10"/>
  <c r="P71" i="10" s="1"/>
  <c r="G71" i="10"/>
  <c r="Q71" i="10" s="1"/>
  <c r="H71" i="10"/>
  <c r="I71" i="10"/>
  <c r="J71" i="10"/>
  <c r="T71" i="10" s="1"/>
  <c r="K71" i="10"/>
  <c r="L71" i="10"/>
  <c r="C72" i="10"/>
  <c r="D72" i="10"/>
  <c r="N72" i="10" s="1"/>
  <c r="E72" i="10"/>
  <c r="F72" i="10"/>
  <c r="G72" i="10"/>
  <c r="H72" i="10"/>
  <c r="R72" i="10" s="1"/>
  <c r="I72" i="10"/>
  <c r="J72" i="10"/>
  <c r="K72" i="10"/>
  <c r="U72" i="10" s="1"/>
  <c r="L72" i="10"/>
  <c r="V72" i="10" s="1"/>
  <c r="C73" i="10"/>
  <c r="D73" i="10"/>
  <c r="E73" i="10"/>
  <c r="F73" i="10"/>
  <c r="P73" i="10" s="1"/>
  <c r="G73" i="10"/>
  <c r="H73" i="10"/>
  <c r="I73" i="10"/>
  <c r="J73" i="10"/>
  <c r="T73" i="10" s="1"/>
  <c r="K73" i="10"/>
  <c r="L73" i="10"/>
  <c r="V73" i="10" s="1"/>
  <c r="C74" i="10"/>
  <c r="D74" i="10"/>
  <c r="N74" i="10" s="1"/>
  <c r="E74" i="10"/>
  <c r="O74" i="10" s="1"/>
  <c r="F74" i="10"/>
  <c r="G74" i="10"/>
  <c r="H74" i="10"/>
  <c r="R74" i="10" s="1"/>
  <c r="I74" i="10"/>
  <c r="J74" i="10"/>
  <c r="K74" i="10"/>
  <c r="L74" i="10"/>
  <c r="V74" i="10" s="1"/>
  <c r="C75" i="10"/>
  <c r="D75" i="10"/>
  <c r="E75" i="10"/>
  <c r="F75" i="10"/>
  <c r="P75" i="10" s="1"/>
  <c r="G75" i="10"/>
  <c r="H75" i="10"/>
  <c r="I75" i="10"/>
  <c r="S75" i="10" s="1"/>
  <c r="J75" i="10"/>
  <c r="T75" i="10" s="1"/>
  <c r="K75" i="10"/>
  <c r="L75" i="10"/>
  <c r="C76" i="10"/>
  <c r="D76" i="10"/>
  <c r="N76" i="10" s="1"/>
  <c r="E76" i="10"/>
  <c r="F76" i="10"/>
  <c r="G76" i="10"/>
  <c r="H76" i="10"/>
  <c r="R76" i="10" s="1"/>
  <c r="I76" i="10"/>
  <c r="J76" i="10"/>
  <c r="K76" i="10"/>
  <c r="L76" i="10"/>
  <c r="V76" i="10" s="1"/>
  <c r="C77" i="10"/>
  <c r="M77" i="10" s="1"/>
  <c r="D77" i="10"/>
  <c r="E77" i="10"/>
  <c r="F77" i="10"/>
  <c r="P77" i="10" s="1"/>
  <c r="G77" i="10"/>
  <c r="H77" i="10"/>
  <c r="I77" i="10"/>
  <c r="J77" i="10"/>
  <c r="K77" i="10"/>
  <c r="L77" i="10"/>
  <c r="V77" i="10" s="1"/>
  <c r="C78" i="10"/>
  <c r="D78" i="10"/>
  <c r="N78" i="10" s="1"/>
  <c r="E78" i="10"/>
  <c r="F78" i="10"/>
  <c r="G78" i="10"/>
  <c r="Q78" i="10" s="1"/>
  <c r="H78" i="10"/>
  <c r="I78" i="10"/>
  <c r="J78" i="10"/>
  <c r="K78" i="10"/>
  <c r="L78" i="10"/>
  <c r="C79" i="10"/>
  <c r="D79" i="10"/>
  <c r="E79" i="10"/>
  <c r="F79" i="10"/>
  <c r="G79" i="10"/>
  <c r="H79" i="10"/>
  <c r="I79" i="10"/>
  <c r="J79" i="10"/>
  <c r="K79" i="10"/>
  <c r="U79" i="10" s="1"/>
  <c r="L79" i="10"/>
  <c r="C80" i="10"/>
  <c r="M80" i="10" s="1"/>
  <c r="D80" i="10"/>
  <c r="E80" i="10"/>
  <c r="F80" i="10"/>
  <c r="G80" i="10"/>
  <c r="H80" i="10"/>
  <c r="I80" i="10"/>
  <c r="S80" i="10" s="1"/>
  <c r="J80" i="10"/>
  <c r="K80" i="10"/>
  <c r="U80" i="10" s="1"/>
  <c r="L80" i="10"/>
  <c r="C81" i="10"/>
  <c r="D81" i="10"/>
  <c r="E81" i="10"/>
  <c r="F81" i="10"/>
  <c r="G81" i="10"/>
  <c r="H81" i="10"/>
  <c r="R81" i="10" s="1"/>
  <c r="I81" i="10"/>
  <c r="S81" i="10" s="1"/>
  <c r="J81" i="10"/>
  <c r="K81" i="10"/>
  <c r="U81" i="10" s="1"/>
  <c r="L81" i="10"/>
  <c r="C82" i="10"/>
  <c r="M82" i="10" s="1"/>
  <c r="D82" i="10"/>
  <c r="E82" i="10"/>
  <c r="F82" i="10"/>
  <c r="G82" i="10"/>
  <c r="Q82" i="10" s="1"/>
  <c r="H82" i="10"/>
  <c r="I82" i="10"/>
  <c r="S82" i="10" s="1"/>
  <c r="J82" i="10"/>
  <c r="T82" i="10" s="1"/>
  <c r="K82" i="10"/>
  <c r="U82" i="10" s="1"/>
  <c r="L82" i="10"/>
  <c r="C83" i="10"/>
  <c r="D83" i="10"/>
  <c r="E83" i="10"/>
  <c r="F83" i="10"/>
  <c r="G83" i="10"/>
  <c r="Q83" i="10" s="1"/>
  <c r="H83" i="10"/>
  <c r="I83" i="10"/>
  <c r="S83" i="10" s="1"/>
  <c r="J83" i="10"/>
  <c r="K83" i="10"/>
  <c r="U83" i="10" s="1"/>
  <c r="L83" i="10"/>
  <c r="C84" i="10"/>
  <c r="D84" i="10"/>
  <c r="E84" i="10"/>
  <c r="F84" i="10"/>
  <c r="P84" i="10" s="1"/>
  <c r="G84" i="10"/>
  <c r="Q84" i="10" s="1"/>
  <c r="H84" i="10"/>
  <c r="I84" i="10"/>
  <c r="S84" i="10" s="1"/>
  <c r="J84" i="10"/>
  <c r="K84" i="10"/>
  <c r="U84" i="10" s="1"/>
  <c r="L84" i="10"/>
  <c r="C85" i="10"/>
  <c r="D85" i="10"/>
  <c r="E85" i="10"/>
  <c r="O85" i="10" s="1"/>
  <c r="F85" i="10"/>
  <c r="G85" i="10"/>
  <c r="Q85" i="10" s="1"/>
  <c r="H85" i="10"/>
  <c r="R85" i="10" s="1"/>
  <c r="I85" i="10"/>
  <c r="S85" i="10" s="1"/>
  <c r="J85" i="10"/>
  <c r="K85" i="10"/>
  <c r="L85" i="10"/>
  <c r="C86" i="10"/>
  <c r="D86" i="10"/>
  <c r="N86" i="10" s="1"/>
  <c r="E86" i="10"/>
  <c r="O86" i="10" s="1"/>
  <c r="F86" i="10"/>
  <c r="G86" i="10"/>
  <c r="Q86" i="10" s="1"/>
  <c r="H86" i="10"/>
  <c r="I86" i="10"/>
  <c r="S86" i="10" s="1"/>
  <c r="J86" i="10"/>
  <c r="K86" i="10"/>
  <c r="U86" i="10" s="1"/>
  <c r="L86" i="10"/>
  <c r="C87" i="10"/>
  <c r="D87" i="10"/>
  <c r="N87" i="10" s="1"/>
  <c r="E87" i="10"/>
  <c r="O87" i="10" s="1"/>
  <c r="F87" i="10"/>
  <c r="G87" i="10"/>
  <c r="Q87" i="10" s="1"/>
  <c r="H87" i="10"/>
  <c r="I87" i="10"/>
  <c r="S87" i="10" s="1"/>
  <c r="J87" i="10"/>
  <c r="K87" i="10"/>
  <c r="L87" i="10"/>
  <c r="C88" i="10"/>
  <c r="M88" i="10" s="1"/>
  <c r="D88" i="10"/>
  <c r="E88" i="10"/>
  <c r="O88" i="10" s="1"/>
  <c r="F88" i="10"/>
  <c r="P88" i="10" s="1"/>
  <c r="G88" i="10"/>
  <c r="Q88" i="10" s="1"/>
  <c r="H88" i="10"/>
  <c r="I88" i="10"/>
  <c r="J88" i="10"/>
  <c r="K88" i="10"/>
  <c r="L88" i="10"/>
  <c r="C89" i="10"/>
  <c r="M89" i="10" s="1"/>
  <c r="D89" i="10"/>
  <c r="E89" i="10"/>
  <c r="O89" i="10" s="1"/>
  <c r="F89" i="10"/>
  <c r="G89" i="10"/>
  <c r="Q89" i="10" s="1"/>
  <c r="H89" i="10"/>
  <c r="I89" i="10"/>
  <c r="S89" i="10" s="1"/>
  <c r="J89" i="10"/>
  <c r="K89" i="10"/>
  <c r="L89" i="10"/>
  <c r="C90" i="10"/>
  <c r="M90" i="10" s="1"/>
  <c r="D90" i="10"/>
  <c r="E90" i="10"/>
  <c r="O90" i="10" s="1"/>
  <c r="F90" i="10"/>
  <c r="G90" i="10"/>
  <c r="Q90" i="10" s="1"/>
  <c r="H90" i="10"/>
  <c r="I90" i="10"/>
  <c r="J90" i="10"/>
  <c r="K90" i="10"/>
  <c r="L90" i="10"/>
  <c r="C91" i="10"/>
  <c r="M91" i="10" s="1"/>
  <c r="D91" i="10"/>
  <c r="N91" i="10" s="1"/>
  <c r="E91" i="10"/>
  <c r="O91" i="10" s="1"/>
  <c r="F91" i="10"/>
  <c r="G91" i="10"/>
  <c r="H91" i="10"/>
  <c r="I91" i="10"/>
  <c r="J91" i="10"/>
  <c r="K91" i="10"/>
  <c r="L91" i="10"/>
  <c r="V91" i="10" s="1"/>
  <c r="C92" i="10"/>
  <c r="M92" i="10" s="1"/>
  <c r="D92" i="10"/>
  <c r="E92" i="10"/>
  <c r="O92" i="10" s="1"/>
  <c r="F92" i="10"/>
  <c r="G92" i="10"/>
  <c r="Q92" i="10" s="1"/>
  <c r="H92" i="10"/>
  <c r="I92" i="10"/>
  <c r="J92" i="10"/>
  <c r="K92" i="10"/>
  <c r="U92" i="10" s="1"/>
  <c r="L92" i="10"/>
  <c r="C93" i="10"/>
  <c r="M93" i="10" s="1"/>
  <c r="D93" i="10"/>
  <c r="E93" i="10"/>
  <c r="O93" i="10" s="1"/>
  <c r="F93" i="10"/>
  <c r="G93" i="10"/>
  <c r="H93" i="10"/>
  <c r="I93" i="10"/>
  <c r="J93" i="10"/>
  <c r="K93" i="10"/>
  <c r="U93" i="10" s="1"/>
  <c r="L93" i="10"/>
  <c r="C94" i="10"/>
  <c r="M94" i="10" s="1"/>
  <c r="D94" i="10"/>
  <c r="E94" i="10"/>
  <c r="F94" i="10"/>
  <c r="G94" i="10"/>
  <c r="H94" i="10"/>
  <c r="I94" i="10"/>
  <c r="J94" i="10"/>
  <c r="T94" i="10" s="1"/>
  <c r="K94" i="10"/>
  <c r="U94" i="10" s="1"/>
  <c r="L94" i="10"/>
  <c r="C95" i="10"/>
  <c r="M95" i="10" s="1"/>
  <c r="D95" i="10"/>
  <c r="E95" i="10"/>
  <c r="O95" i="10" s="1"/>
  <c r="F95" i="10"/>
  <c r="G95" i="10"/>
  <c r="H95" i="10"/>
  <c r="I95" i="10"/>
  <c r="S95" i="10" s="1"/>
  <c r="J95" i="10"/>
  <c r="K95" i="10"/>
  <c r="U95" i="10" s="1"/>
  <c r="L95" i="10"/>
  <c r="V95" i="10" s="1"/>
  <c r="C96" i="10"/>
  <c r="M96" i="10" s="1"/>
  <c r="D96" i="10"/>
  <c r="E96" i="10"/>
  <c r="F96" i="10"/>
  <c r="G96" i="10"/>
  <c r="H96" i="10"/>
  <c r="I96" i="10"/>
  <c r="S96" i="10" s="1"/>
  <c r="J96" i="10"/>
  <c r="K96" i="10"/>
  <c r="U96" i="10" s="1"/>
  <c r="L96" i="10"/>
  <c r="C97" i="10"/>
  <c r="D97" i="10"/>
  <c r="E97" i="10"/>
  <c r="F97" i="10"/>
  <c r="G97" i="10"/>
  <c r="H97" i="10"/>
  <c r="R97" i="10" s="1"/>
  <c r="I97" i="10"/>
  <c r="S97" i="10" s="1"/>
  <c r="J97" i="10"/>
  <c r="K97" i="10"/>
  <c r="U97" i="10" s="1"/>
  <c r="L97" i="10"/>
  <c r="C98" i="10"/>
  <c r="D98" i="10"/>
  <c r="E98" i="10"/>
  <c r="O98" i="10" s="1"/>
  <c r="F98" i="10"/>
  <c r="G98" i="10"/>
  <c r="Q98" i="10" s="1"/>
  <c r="H98" i="10"/>
  <c r="I98" i="10"/>
  <c r="J98" i="10"/>
  <c r="T98" i="10" s="1"/>
  <c r="K98" i="10"/>
  <c r="L98" i="10"/>
  <c r="C99" i="10"/>
  <c r="D99" i="10"/>
  <c r="N99" i="10" s="1"/>
  <c r="E99" i="10"/>
  <c r="F99" i="10"/>
  <c r="P99" i="10" s="1"/>
  <c r="G99" i="10"/>
  <c r="Q99" i="10" s="1"/>
  <c r="H99" i="10"/>
  <c r="I99" i="10"/>
  <c r="S99" i="10" s="1"/>
  <c r="J99" i="10"/>
  <c r="K99" i="10"/>
  <c r="L99" i="10"/>
  <c r="V99" i="10" s="1"/>
  <c r="C100" i="10"/>
  <c r="M100" i="10" s="1"/>
  <c r="D100" i="10"/>
  <c r="E100" i="10"/>
  <c r="F100" i="10"/>
  <c r="P100" i="10" s="1"/>
  <c r="G100" i="10"/>
  <c r="H100" i="10"/>
  <c r="I100" i="10"/>
  <c r="S100" i="10" s="1"/>
  <c r="J100" i="10"/>
  <c r="K100" i="10"/>
  <c r="L100" i="10"/>
  <c r="C101" i="10"/>
  <c r="M101" i="10" s="1"/>
  <c r="D101" i="10"/>
  <c r="E101" i="10"/>
  <c r="F101" i="10"/>
  <c r="G101" i="10"/>
  <c r="H101" i="10"/>
  <c r="R101" i="10" s="1"/>
  <c r="I101" i="10"/>
  <c r="J101" i="10"/>
  <c r="K101" i="10"/>
  <c r="U101" i="10" s="1"/>
  <c r="L101" i="10"/>
  <c r="C102" i="10"/>
  <c r="D102" i="10"/>
  <c r="E102" i="10"/>
  <c r="O102" i="10" s="1"/>
  <c r="F102" i="10"/>
  <c r="G102" i="10"/>
  <c r="Q102" i="10" s="1"/>
  <c r="H102" i="10"/>
  <c r="I102" i="10"/>
  <c r="J102" i="10"/>
  <c r="T102" i="10" s="1"/>
  <c r="K102" i="10"/>
  <c r="L102" i="10"/>
  <c r="C103" i="10"/>
  <c r="D103" i="10"/>
  <c r="N103" i="10" s="1"/>
  <c r="E103" i="10"/>
  <c r="F103" i="10"/>
  <c r="G103" i="10"/>
  <c r="Q103" i="10" s="1"/>
  <c r="H103" i="10"/>
  <c r="I103" i="10"/>
  <c r="J103" i="10"/>
  <c r="K103" i="10"/>
  <c r="L103" i="10"/>
  <c r="V103" i="10" s="1"/>
  <c r="C104" i="10"/>
  <c r="D104" i="10"/>
  <c r="E104" i="10"/>
  <c r="F104" i="10"/>
  <c r="P104" i="10" s="1"/>
  <c r="G104" i="10"/>
  <c r="H104" i="10"/>
  <c r="I104" i="10"/>
  <c r="S104" i="10" s="1"/>
  <c r="J104" i="10"/>
  <c r="K104" i="10"/>
  <c r="U104" i="10" s="1"/>
  <c r="L104" i="10"/>
  <c r="C105" i="10"/>
  <c r="M105" i="10" s="1"/>
  <c r="D105" i="10"/>
  <c r="E105" i="10"/>
  <c r="O105" i="10" s="1"/>
  <c r="F105" i="10"/>
  <c r="G105" i="10"/>
  <c r="H105" i="10"/>
  <c r="R105" i="10" s="1"/>
  <c r="I105" i="10"/>
  <c r="J105" i="10"/>
  <c r="K105" i="10"/>
  <c r="U105" i="10" s="1"/>
  <c r="L105" i="10"/>
  <c r="C106" i="10"/>
  <c r="D106" i="10"/>
  <c r="E106" i="10"/>
  <c r="O106" i="10" s="1"/>
  <c r="F106" i="10"/>
  <c r="G106" i="10"/>
  <c r="H106" i="10"/>
  <c r="I106" i="10"/>
  <c r="J106" i="10"/>
  <c r="T106" i="10" s="1"/>
  <c r="K106" i="10"/>
  <c r="L106" i="10"/>
  <c r="C107" i="10"/>
  <c r="D107" i="10"/>
  <c r="N107" i="10" s="1"/>
  <c r="E107" i="10"/>
  <c r="F107" i="10"/>
  <c r="G107" i="10"/>
  <c r="Q107" i="10" s="1"/>
  <c r="H107" i="10"/>
  <c r="I107" i="10"/>
  <c r="S107" i="10" s="1"/>
  <c r="J107" i="10"/>
  <c r="K107" i="10"/>
  <c r="L107" i="10"/>
  <c r="V107" i="10" s="1"/>
  <c r="C108" i="10"/>
  <c r="M108" i="10" s="1"/>
  <c r="D108" i="10"/>
  <c r="E108" i="10"/>
  <c r="F108" i="10"/>
  <c r="P108" i="10" s="1"/>
  <c r="G108" i="10"/>
  <c r="H108" i="10"/>
  <c r="I108" i="10"/>
  <c r="S108" i="10" s="1"/>
  <c r="J108" i="10"/>
  <c r="K108" i="10"/>
  <c r="L108" i="10"/>
  <c r="C109" i="10"/>
  <c r="M109" i="10" s="1"/>
  <c r="D109" i="10"/>
  <c r="E109" i="10"/>
  <c r="F109" i="10"/>
  <c r="G109" i="10"/>
  <c r="H109" i="10"/>
  <c r="R109" i="10" s="1"/>
  <c r="I109" i="10"/>
  <c r="J109" i="10"/>
  <c r="K109" i="10"/>
  <c r="U109" i="10" s="1"/>
  <c r="L109" i="10"/>
  <c r="C110" i="10"/>
  <c r="D110" i="10"/>
  <c r="N110" i="10" s="1"/>
  <c r="E110" i="10"/>
  <c r="O110" i="10" s="1"/>
  <c r="F110" i="10"/>
  <c r="G110" i="10"/>
  <c r="Q110" i="10" s="1"/>
  <c r="H110" i="10"/>
  <c r="I110" i="10"/>
  <c r="J110" i="10"/>
  <c r="T110" i="10" s="1"/>
  <c r="K110" i="10"/>
  <c r="L110" i="10"/>
  <c r="C111" i="10"/>
  <c r="D111" i="10"/>
  <c r="N111" i="10" s="1"/>
  <c r="E111" i="10"/>
  <c r="F111" i="10"/>
  <c r="G111" i="10"/>
  <c r="Q111" i="10" s="1"/>
  <c r="H111" i="10"/>
  <c r="I111" i="10"/>
  <c r="J111" i="10"/>
  <c r="K111" i="10"/>
  <c r="L111" i="10"/>
  <c r="V111" i="10" s="1"/>
  <c r="C112" i="10"/>
  <c r="D112" i="10"/>
  <c r="E112" i="10"/>
  <c r="F112" i="10"/>
  <c r="P112" i="10" s="1"/>
  <c r="G112" i="10"/>
  <c r="H112" i="10"/>
  <c r="I112" i="10"/>
  <c r="S112" i="10" s="1"/>
  <c r="J112" i="10"/>
  <c r="K112" i="10"/>
  <c r="U112" i="10" s="1"/>
  <c r="L112" i="10"/>
  <c r="C113" i="10"/>
  <c r="M113" i="10" s="1"/>
  <c r="D113" i="10"/>
  <c r="E113" i="10"/>
  <c r="O113" i="10" s="1"/>
  <c r="F113" i="10"/>
  <c r="G113" i="10"/>
  <c r="H113" i="10"/>
  <c r="R113" i="10" s="1"/>
  <c r="I113" i="10"/>
  <c r="J113" i="10"/>
  <c r="K113" i="10"/>
  <c r="U113" i="10" s="1"/>
  <c r="L113" i="10"/>
  <c r="C114" i="10"/>
  <c r="D114" i="10"/>
  <c r="E114" i="10"/>
  <c r="O114" i="10" s="1"/>
  <c r="F114" i="10"/>
  <c r="G114" i="10"/>
  <c r="H114" i="10"/>
  <c r="I114" i="10"/>
  <c r="J114" i="10"/>
  <c r="T114" i="10" s="1"/>
  <c r="K114" i="10"/>
  <c r="L114" i="10"/>
  <c r="D15" i="10"/>
  <c r="N15" i="10" s="1"/>
  <c r="E15" i="10"/>
  <c r="O15" i="10" s="1"/>
  <c r="F15" i="10"/>
  <c r="P15" i="10" s="1"/>
  <c r="G15" i="10"/>
  <c r="Q15" i="10" s="1"/>
  <c r="H15" i="10"/>
  <c r="R15" i="10" s="1"/>
  <c r="I15" i="10"/>
  <c r="S15" i="10" s="1"/>
  <c r="J15" i="10"/>
  <c r="T15" i="10" s="1"/>
  <c r="K15" i="10"/>
  <c r="U15" i="10" s="1"/>
  <c r="L15" i="10"/>
  <c r="V15" i="10" s="1"/>
  <c r="C15" i="10"/>
  <c r="M15" i="10" s="1"/>
  <c r="E131" i="12" l="1"/>
  <c r="F131" i="12"/>
  <c r="G131" i="12"/>
  <c r="D14" i="12"/>
  <c r="F14" i="12" s="1"/>
  <c r="D38" i="12"/>
  <c r="D50" i="12"/>
  <c r="D62" i="12"/>
  <c r="D70" i="12"/>
  <c r="D78" i="12"/>
  <c r="D86" i="12"/>
  <c r="D106" i="12"/>
  <c r="D163" i="12"/>
  <c r="D205" i="12"/>
  <c r="D274" i="12"/>
  <c r="D55" i="12"/>
  <c r="D63" i="12"/>
  <c r="D111" i="12"/>
  <c r="D171" i="12"/>
  <c r="D203" i="12"/>
  <c r="D227" i="12"/>
  <c r="D235" i="12"/>
  <c r="D259" i="12"/>
  <c r="D267" i="12"/>
  <c r="D283" i="12"/>
  <c r="D299" i="12"/>
  <c r="D206" i="12"/>
  <c r="D36" i="12"/>
  <c r="D44" i="12"/>
  <c r="D52" i="12"/>
  <c r="D60" i="12"/>
  <c r="D68" i="12"/>
  <c r="D108" i="12"/>
  <c r="D116" i="12"/>
  <c r="D228" i="12"/>
  <c r="D256" i="12"/>
  <c r="D77" i="12"/>
  <c r="D255" i="12"/>
  <c r="D294" i="12"/>
  <c r="D286" i="12"/>
  <c r="D126" i="12"/>
  <c r="D150" i="12"/>
  <c r="D166" i="12"/>
  <c r="D174" i="12"/>
  <c r="D186" i="12"/>
  <c r="D214" i="12"/>
  <c r="D246" i="12"/>
  <c r="D232" i="12"/>
  <c r="D244" i="12"/>
  <c r="D268" i="12"/>
  <c r="D284" i="12"/>
  <c r="D300" i="12"/>
  <c r="D278" i="12"/>
  <c r="D20" i="12"/>
  <c r="D129" i="12"/>
  <c r="D211" i="12"/>
  <c r="D39" i="12"/>
  <c r="D47" i="12"/>
  <c r="D83" i="12"/>
  <c r="D99" i="12"/>
  <c r="D123" i="12"/>
  <c r="D151" i="12"/>
  <c r="D159" i="12"/>
  <c r="D195" i="12"/>
  <c r="D215" i="12"/>
  <c r="D247" i="12"/>
  <c r="D271" i="12"/>
  <c r="D287" i="12"/>
  <c r="D270" i="12"/>
  <c r="D76" i="12"/>
  <c r="D84" i="12"/>
  <c r="D92" i="12"/>
  <c r="D100" i="12"/>
  <c r="D124" i="12"/>
  <c r="D132" i="12"/>
  <c r="D140" i="12"/>
  <c r="D152" i="12"/>
  <c r="D160" i="12"/>
  <c r="D168" i="12"/>
  <c r="D180" i="12"/>
  <c r="D188" i="12"/>
  <c r="D212" i="12"/>
  <c r="D236" i="12"/>
  <c r="D280" i="12"/>
  <c r="D296" i="12"/>
  <c r="D238" i="12"/>
  <c r="D258" i="12"/>
  <c r="D305" i="12"/>
  <c r="D41" i="12"/>
  <c r="D49" i="12"/>
  <c r="D57" i="12"/>
  <c r="D65" i="12"/>
  <c r="D73" i="12"/>
  <c r="D85" i="12"/>
  <c r="D93" i="12"/>
  <c r="D101" i="12"/>
  <c r="D113" i="12"/>
  <c r="D121" i="12"/>
  <c r="D133" i="12"/>
  <c r="D141" i="12"/>
  <c r="D149" i="12"/>
  <c r="D157" i="12"/>
  <c r="D177" i="12"/>
  <c r="D185" i="12"/>
  <c r="D201" i="12"/>
  <c r="D217" i="12"/>
  <c r="D229" i="12"/>
  <c r="D245" i="12"/>
  <c r="D257" i="12"/>
  <c r="D265" i="12"/>
  <c r="D277" i="12"/>
  <c r="D293" i="12"/>
  <c r="D98" i="12"/>
  <c r="D110" i="12"/>
  <c r="D118" i="12"/>
  <c r="D130" i="12"/>
  <c r="D138" i="12"/>
  <c r="D158" i="12"/>
  <c r="D194" i="12"/>
  <c r="D202" i="12"/>
  <c r="D234" i="12"/>
  <c r="D266" i="12"/>
  <c r="D200" i="12"/>
  <c r="D216" i="12"/>
  <c r="D252" i="12"/>
  <c r="D7" i="12"/>
  <c r="G7" i="12" s="1"/>
  <c r="D94" i="12"/>
  <c r="D42" i="12"/>
  <c r="D109" i="12"/>
  <c r="D165" i="12"/>
  <c r="D209" i="12"/>
  <c r="D223" i="12"/>
  <c r="D237" i="12"/>
  <c r="D243" i="12"/>
  <c r="D281" i="12"/>
  <c r="D161" i="12"/>
  <c r="D173" i="12"/>
  <c r="D207" i="12"/>
  <c r="D253" i="12"/>
  <c r="D297" i="12"/>
  <c r="D303" i="12"/>
  <c r="D28" i="12"/>
  <c r="D46" i="12"/>
  <c r="D54" i="12"/>
  <c r="D66" i="12"/>
  <c r="D82" i="12"/>
  <c r="D90" i="12"/>
  <c r="D135" i="12"/>
  <c r="D189" i="12"/>
  <c r="D289" i="12"/>
  <c r="D59" i="12"/>
  <c r="D67" i="12"/>
  <c r="D75" i="12"/>
  <c r="D91" i="12"/>
  <c r="D107" i="12"/>
  <c r="D115" i="12"/>
  <c r="D127" i="12"/>
  <c r="D143" i="12"/>
  <c r="D167" i="12"/>
  <c r="D175" i="12"/>
  <c r="D187" i="12"/>
  <c r="D199" i="12"/>
  <c r="D231" i="12"/>
  <c r="D263" i="12"/>
  <c r="D275" i="12"/>
  <c r="D291" i="12"/>
  <c r="D182" i="12"/>
  <c r="D226" i="12"/>
  <c r="D298" i="12"/>
  <c r="D40" i="12"/>
  <c r="D48" i="12"/>
  <c r="D56" i="12"/>
  <c r="D64" i="12"/>
  <c r="D104" i="12"/>
  <c r="D112" i="12"/>
  <c r="D120" i="12"/>
  <c r="D144" i="12"/>
  <c r="D196" i="12"/>
  <c r="D220" i="12"/>
  <c r="D264" i="12"/>
  <c r="D241" i="12"/>
  <c r="D273" i="12"/>
  <c r="D306" i="12"/>
  <c r="D154" i="12"/>
  <c r="D162" i="12"/>
  <c r="D170" i="12"/>
  <c r="D178" i="12"/>
  <c r="D210" i="12"/>
  <c r="D218" i="12"/>
  <c r="D242" i="12"/>
  <c r="D250" i="12"/>
  <c r="D176" i="12"/>
  <c r="D224" i="12"/>
  <c r="D240" i="12"/>
  <c r="D276" i="12"/>
  <c r="D292" i="12"/>
  <c r="D122" i="12"/>
  <c r="D179" i="12"/>
  <c r="D12" i="12"/>
  <c r="E12" i="12" s="1"/>
  <c r="D58" i="12"/>
  <c r="D74" i="12"/>
  <c r="D146" i="12"/>
  <c r="D193" i="12"/>
  <c r="D43" i="12"/>
  <c r="D51" i="12"/>
  <c r="D71" i="12"/>
  <c r="D79" i="12"/>
  <c r="D87" i="12"/>
  <c r="D95" i="12"/>
  <c r="D103" i="12"/>
  <c r="D119" i="12"/>
  <c r="D139" i="12"/>
  <c r="D147" i="12"/>
  <c r="D155" i="12"/>
  <c r="D183" i="12"/>
  <c r="D191" i="12"/>
  <c r="D219" i="12"/>
  <c r="D251" i="12"/>
  <c r="D279" i="12"/>
  <c r="D295" i="12"/>
  <c r="D190" i="12"/>
  <c r="D254" i="12"/>
  <c r="D302" i="12"/>
  <c r="D72" i="12"/>
  <c r="D80" i="12"/>
  <c r="D88" i="12"/>
  <c r="D96" i="12"/>
  <c r="D128" i="12"/>
  <c r="D136" i="12"/>
  <c r="D148" i="12"/>
  <c r="D156" i="12"/>
  <c r="D164" i="12"/>
  <c r="D172" i="12"/>
  <c r="D184" i="12"/>
  <c r="D204" i="12"/>
  <c r="D248" i="12"/>
  <c r="D272" i="12"/>
  <c r="D288" i="12"/>
  <c r="D304" i="12"/>
  <c r="D221" i="12"/>
  <c r="D290" i="12"/>
  <c r="D37" i="12"/>
  <c r="D45" i="12"/>
  <c r="D53" i="12"/>
  <c r="D61" i="12"/>
  <c r="D69" i="12"/>
  <c r="D81" i="12"/>
  <c r="D89" i="12"/>
  <c r="D97" i="12"/>
  <c r="D105" i="12"/>
  <c r="D117" i="12"/>
  <c r="D125" i="12"/>
  <c r="D137" i="12"/>
  <c r="D145" i="12"/>
  <c r="D153" i="12"/>
  <c r="D169" i="12"/>
  <c r="D181" i="12"/>
  <c r="D197" i="12"/>
  <c r="D213" i="12"/>
  <c r="D225" i="12"/>
  <c r="D233" i="12"/>
  <c r="D249" i="12"/>
  <c r="D261" i="12"/>
  <c r="D269" i="12"/>
  <c r="D285" i="12"/>
  <c r="D301" i="12"/>
  <c r="D282" i="12"/>
  <c r="D102" i="12"/>
  <c r="D114" i="12"/>
  <c r="D134" i="12"/>
  <c r="D142" i="12"/>
  <c r="D198" i="12"/>
  <c r="D230" i="12"/>
  <c r="D262" i="12"/>
  <c r="D192" i="12"/>
  <c r="D208" i="12"/>
  <c r="D260" i="12"/>
  <c r="D222" i="12"/>
  <c r="D239" i="12"/>
  <c r="D30" i="12"/>
  <c r="E30" i="12" s="1"/>
  <c r="D8" i="12"/>
  <c r="E8" i="12" s="1"/>
  <c r="D16" i="12"/>
  <c r="E16" i="12" s="1"/>
  <c r="D24" i="12"/>
  <c r="G24" i="12" s="1"/>
  <c r="D32" i="12"/>
  <c r="F32" i="12" s="1"/>
  <c r="D22" i="12"/>
  <c r="E22" i="12" s="1"/>
  <c r="D10" i="12"/>
  <c r="G10" i="12" s="1"/>
  <c r="D18" i="12"/>
  <c r="E18" i="12" s="1"/>
  <c r="D26" i="12"/>
  <c r="F26" i="12" s="1"/>
  <c r="D34" i="12"/>
  <c r="E34" i="12" s="1"/>
  <c r="E20" i="12"/>
  <c r="F20" i="12"/>
  <c r="G20" i="12"/>
  <c r="E28" i="12"/>
  <c r="F28" i="12"/>
  <c r="G28" i="12"/>
  <c r="D9" i="12"/>
  <c r="D13" i="12"/>
  <c r="D17" i="12"/>
  <c r="D21" i="12"/>
  <c r="D25" i="12"/>
  <c r="D29" i="12"/>
  <c r="D33" i="12"/>
  <c r="D11" i="12"/>
  <c r="D15" i="12"/>
  <c r="D19" i="12"/>
  <c r="D23" i="12"/>
  <c r="D27" i="12"/>
  <c r="D31" i="12"/>
  <c r="D35" i="12"/>
  <c r="E7" i="12"/>
  <c r="F7" i="12"/>
  <c r="G38" i="11"/>
  <c r="G40" i="11" s="1"/>
  <c r="AF79" i="10"/>
  <c r="W51" i="10"/>
  <c r="Y42" i="10"/>
  <c r="AB50" i="10"/>
  <c r="Z75" i="10"/>
  <c r="Y41" i="10"/>
  <c r="X111" i="10"/>
  <c r="X103" i="10"/>
  <c r="AF99" i="10"/>
  <c r="AB76" i="10"/>
  <c r="Z71" i="10"/>
  <c r="AF60" i="10"/>
  <c r="AB38" i="10"/>
  <c r="AB24" i="10"/>
  <c r="V79" i="10"/>
  <c r="AF110" i="10"/>
  <c r="AB108" i="10"/>
  <c r="AD105" i="10"/>
  <c r="AE105" i="10"/>
  <c r="AF102" i="10"/>
  <c r="AD101" i="10"/>
  <c r="W101" i="10"/>
  <c r="AB100" i="10"/>
  <c r="AC100" i="10"/>
  <c r="AF98" i="10"/>
  <c r="Y98" i="10"/>
  <c r="AD97" i="10"/>
  <c r="AB96" i="10"/>
  <c r="AF94" i="10"/>
  <c r="AD94" i="10"/>
  <c r="AD93" i="10"/>
  <c r="AF90" i="10"/>
  <c r="Z87" i="10"/>
  <c r="AB84" i="10"/>
  <c r="Z83" i="10"/>
  <c r="AD81" i="10"/>
  <c r="AB80" i="10"/>
  <c r="Z79" i="10"/>
  <c r="AD73" i="10"/>
  <c r="AD69" i="10"/>
  <c r="Z53" i="10"/>
  <c r="AF107" i="10"/>
  <c r="AB97" i="10"/>
  <c r="AB72" i="10"/>
  <c r="AF70" i="10"/>
  <c r="AF66" i="10"/>
  <c r="AB64" i="10"/>
  <c r="AE37" i="10"/>
  <c r="AA71" i="10"/>
  <c r="AF114" i="10"/>
  <c r="AD113" i="10"/>
  <c r="AB112" i="10"/>
  <c r="AD109" i="10"/>
  <c r="AF106" i="10"/>
  <c r="AB104" i="10"/>
  <c r="AA103" i="10"/>
  <c r="Y31" i="10"/>
  <c r="AB114" i="10"/>
  <c r="R114" i="10"/>
  <c r="Z113" i="10"/>
  <c r="P113" i="10"/>
  <c r="AF112" i="10"/>
  <c r="V112" i="10"/>
  <c r="X112" i="10"/>
  <c r="N112" i="10"/>
  <c r="Z111" i="10"/>
  <c r="AB110" i="10"/>
  <c r="R110" i="10"/>
  <c r="Z109" i="10"/>
  <c r="P109" i="10"/>
  <c r="AF108" i="10"/>
  <c r="V108" i="10"/>
  <c r="X108" i="10"/>
  <c r="N108" i="10"/>
  <c r="Z107" i="10"/>
  <c r="AB106" i="10"/>
  <c r="R106" i="10"/>
  <c r="X106" i="10"/>
  <c r="AD103" i="10"/>
  <c r="T103" i="10"/>
  <c r="X102" i="10"/>
  <c r="AD99" i="10"/>
  <c r="T99" i="10"/>
  <c r="Z97" i="10"/>
  <c r="P97" i="10"/>
  <c r="AF96" i="10"/>
  <c r="V96" i="10"/>
  <c r="X96" i="10"/>
  <c r="N96" i="10"/>
  <c r="AD95" i="10"/>
  <c r="T95" i="10"/>
  <c r="Z95" i="10"/>
  <c r="P95" i="10"/>
  <c r="AF92" i="10"/>
  <c r="V92" i="10"/>
  <c r="X92" i="10"/>
  <c r="N92" i="10"/>
  <c r="AD91" i="10"/>
  <c r="T91" i="10"/>
  <c r="Z91" i="10"/>
  <c r="P91" i="10"/>
  <c r="X90" i="10"/>
  <c r="Z89" i="10"/>
  <c r="P89" i="10"/>
  <c r="AB88" i="10"/>
  <c r="R88" i="10"/>
  <c r="X88" i="10"/>
  <c r="N88" i="10"/>
  <c r="AD87" i="10"/>
  <c r="T87" i="10"/>
  <c r="AF86" i="10"/>
  <c r="V86" i="10"/>
  <c r="AB86" i="10"/>
  <c r="R86" i="10"/>
  <c r="AD85" i="10"/>
  <c r="T85" i="10"/>
  <c r="Z85" i="10"/>
  <c r="P85" i="10"/>
  <c r="AF84" i="10"/>
  <c r="V84" i="10"/>
  <c r="Z81" i="10"/>
  <c r="P81" i="10"/>
  <c r="AF80" i="10"/>
  <c r="V80" i="10"/>
  <c r="R78" i="10"/>
  <c r="AB78" i="10"/>
  <c r="T77" i="10"/>
  <c r="AD77" i="10"/>
  <c r="AE113" i="10"/>
  <c r="AA111" i="10"/>
  <c r="W109" i="10"/>
  <c r="AC108" i="10"/>
  <c r="Y106" i="10"/>
  <c r="AE97" i="10"/>
  <c r="AF95" i="10"/>
  <c r="N90" i="10"/>
  <c r="P87" i="10"/>
  <c r="R84" i="10"/>
  <c r="T81" i="10"/>
  <c r="W77" i="10"/>
  <c r="AE114" i="10"/>
  <c r="U114" i="10"/>
  <c r="AA114" i="10"/>
  <c r="W114" i="10"/>
  <c r="M114" i="10"/>
  <c r="AC113" i="10"/>
  <c r="S113" i="10"/>
  <c r="Y113" i="10"/>
  <c r="AE112" i="10"/>
  <c r="AA112" i="10"/>
  <c r="Q112" i="10"/>
  <c r="W112" i="10"/>
  <c r="AC111" i="10"/>
  <c r="Y111" i="10"/>
  <c r="O111" i="10"/>
  <c r="AE110" i="10"/>
  <c r="U110" i="10"/>
  <c r="AA110" i="10"/>
  <c r="W110" i="10"/>
  <c r="M110" i="10"/>
  <c r="AC109" i="10"/>
  <c r="S109" i="10"/>
  <c r="Y109" i="10"/>
  <c r="AE108" i="10"/>
  <c r="AA108" i="10"/>
  <c r="Q108" i="10"/>
  <c r="W108" i="10"/>
  <c r="AC107" i="10"/>
  <c r="Y107" i="10"/>
  <c r="O107" i="10"/>
  <c r="AE106" i="10"/>
  <c r="U106" i="10"/>
  <c r="AA106" i="10"/>
  <c r="W106" i="10"/>
  <c r="M106" i="10"/>
  <c r="AC105" i="10"/>
  <c r="S105" i="10"/>
  <c r="Y105" i="10"/>
  <c r="AE104" i="10"/>
  <c r="AA104" i="10"/>
  <c r="Q104" i="10"/>
  <c r="W104" i="10"/>
  <c r="AC103" i="10"/>
  <c r="Y103" i="10"/>
  <c r="O103" i="10"/>
  <c r="AE102" i="10"/>
  <c r="U102" i="10"/>
  <c r="AA102" i="10"/>
  <c r="W102" i="10"/>
  <c r="M102" i="10"/>
  <c r="AC101" i="10"/>
  <c r="S101" i="10"/>
  <c r="Y101" i="10"/>
  <c r="AE100" i="10"/>
  <c r="AA100" i="10"/>
  <c r="Q100" i="10"/>
  <c r="W100" i="10"/>
  <c r="AC99" i="10"/>
  <c r="Y99" i="10"/>
  <c r="O99" i="10"/>
  <c r="AE98" i="10"/>
  <c r="U98" i="10"/>
  <c r="AA98" i="10"/>
  <c r="AF74" i="10"/>
  <c r="V114" i="10"/>
  <c r="AB113" i="10"/>
  <c r="R112" i="10"/>
  <c r="AD110" i="10"/>
  <c r="T109" i="10"/>
  <c r="Z108" i="10"/>
  <c r="P107" i="10"/>
  <c r="V106" i="10"/>
  <c r="AB105" i="10"/>
  <c r="R104" i="10"/>
  <c r="AD102" i="10"/>
  <c r="N102" i="10"/>
  <c r="T101" i="10"/>
  <c r="Z100" i="10"/>
  <c r="V98" i="10"/>
  <c r="AC96" i="10"/>
  <c r="AE95" i="10"/>
  <c r="AE93" i="10"/>
  <c r="AF91" i="10"/>
  <c r="P83" i="10"/>
  <c r="R80" i="10"/>
  <c r="P79" i="10"/>
  <c r="W69" i="10"/>
  <c r="P114" i="10"/>
  <c r="Z114" i="10"/>
  <c r="V113" i="10"/>
  <c r="AF113" i="10"/>
  <c r="N113" i="10"/>
  <c r="X113" i="10"/>
  <c r="T112" i="10"/>
  <c r="AD112" i="10"/>
  <c r="R111" i="10"/>
  <c r="AB111" i="10"/>
  <c r="P110" i="10"/>
  <c r="Z110" i="10"/>
  <c r="V109" i="10"/>
  <c r="AF109" i="10"/>
  <c r="N109" i="10"/>
  <c r="X109" i="10"/>
  <c r="T108" i="10"/>
  <c r="AD108" i="10"/>
  <c r="R107" i="10"/>
  <c r="AB107" i="10"/>
  <c r="P106" i="10"/>
  <c r="Z106" i="10"/>
  <c r="V105" i="10"/>
  <c r="AF105" i="10"/>
  <c r="N105" i="10"/>
  <c r="X105" i="10"/>
  <c r="T104" i="10"/>
  <c r="AD104" i="10"/>
  <c r="R103" i="10"/>
  <c r="AB103" i="10"/>
  <c r="P102" i="10"/>
  <c r="Z102" i="10"/>
  <c r="V101" i="10"/>
  <c r="AF101" i="10"/>
  <c r="N101" i="10"/>
  <c r="X101" i="10"/>
  <c r="T100" i="10"/>
  <c r="AD100" i="10"/>
  <c r="R99" i="10"/>
  <c r="AB99" i="10"/>
  <c r="P98" i="10"/>
  <c r="Z98" i="10"/>
  <c r="V97" i="10"/>
  <c r="AF97" i="10"/>
  <c r="N97" i="10"/>
  <c r="X97" i="10"/>
  <c r="T96" i="10"/>
  <c r="AD96" i="10"/>
  <c r="P96" i="10"/>
  <c r="Z96" i="10"/>
  <c r="R95" i="10"/>
  <c r="AB95" i="10"/>
  <c r="N95" i="10"/>
  <c r="X95" i="10"/>
  <c r="P94" i="10"/>
  <c r="Z94" i="10"/>
  <c r="V93" i="10"/>
  <c r="AF93" i="10"/>
  <c r="R93" i="10"/>
  <c r="AB93" i="10"/>
  <c r="N93" i="10"/>
  <c r="X93" i="10"/>
  <c r="T92" i="10"/>
  <c r="AD92" i="10"/>
  <c r="P92" i="10"/>
  <c r="Z92" i="10"/>
  <c r="R91" i="10"/>
  <c r="AB91" i="10"/>
  <c r="T90" i="10"/>
  <c r="AD90" i="10"/>
  <c r="P90" i="10"/>
  <c r="Z90" i="10"/>
  <c r="V89" i="10"/>
  <c r="AF89" i="10"/>
  <c r="R89" i="10"/>
  <c r="AB89" i="10"/>
  <c r="N89" i="10"/>
  <c r="X89" i="10"/>
  <c r="T88" i="10"/>
  <c r="AD88" i="10"/>
  <c r="V87" i="10"/>
  <c r="AF87" i="10"/>
  <c r="R87" i="10"/>
  <c r="AB87" i="10"/>
  <c r="T86" i="10"/>
  <c r="AD86" i="10"/>
  <c r="P86" i="10"/>
  <c r="Z86" i="10"/>
  <c r="V85" i="10"/>
  <c r="AF85" i="10"/>
  <c r="N85" i="10"/>
  <c r="X85" i="10"/>
  <c r="T84" i="10"/>
  <c r="AD84" i="10"/>
  <c r="V83" i="10"/>
  <c r="AF83" i="10"/>
  <c r="R83" i="10"/>
  <c r="AB83" i="10"/>
  <c r="N83" i="10"/>
  <c r="X83" i="10"/>
  <c r="P82" i="10"/>
  <c r="Z82" i="10"/>
  <c r="V81" i="10"/>
  <c r="AF81" i="10"/>
  <c r="N81" i="10"/>
  <c r="X81" i="10"/>
  <c r="T80" i="10"/>
  <c r="AD80" i="10"/>
  <c r="P80" i="10"/>
  <c r="Z80" i="10"/>
  <c r="R79" i="10"/>
  <c r="AB79" i="10"/>
  <c r="N79" i="10"/>
  <c r="X79" i="10"/>
  <c r="AD78" i="10"/>
  <c r="T78" i="10"/>
  <c r="Z78" i="10"/>
  <c r="P78" i="10"/>
  <c r="AF77" i="10"/>
  <c r="AB77" i="10"/>
  <c r="R77" i="10"/>
  <c r="X77" i="10"/>
  <c r="N77" i="10"/>
  <c r="AD76" i="10"/>
  <c r="Z76" i="10"/>
  <c r="P76" i="10"/>
  <c r="AF75" i="10"/>
  <c r="V75" i="10"/>
  <c r="AB75" i="10"/>
  <c r="R75" i="10"/>
  <c r="X75" i="10"/>
  <c r="N75" i="10"/>
  <c r="AD74" i="10"/>
  <c r="T74" i="10"/>
  <c r="Z74" i="10"/>
  <c r="P74" i="10"/>
  <c r="Q114" i="10"/>
  <c r="W113" i="10"/>
  <c r="AC112" i="10"/>
  <c r="M112" i="10"/>
  <c r="S111" i="10"/>
  <c r="Y110" i="10"/>
  <c r="AE109" i="10"/>
  <c r="O109" i="10"/>
  <c r="U108" i="10"/>
  <c r="AA107" i="10"/>
  <c r="Q106" i="10"/>
  <c r="W105" i="10"/>
  <c r="AC104" i="10"/>
  <c r="M104" i="10"/>
  <c r="S103" i="10"/>
  <c r="Y102" i="10"/>
  <c r="AE101" i="10"/>
  <c r="O101" i="10"/>
  <c r="U100" i="10"/>
  <c r="AA99" i="10"/>
  <c r="T97" i="10"/>
  <c r="W95" i="10"/>
  <c r="V94" i="10"/>
  <c r="W93" i="10"/>
  <c r="Y92" i="10"/>
  <c r="X91" i="10"/>
  <c r="Y90" i="10"/>
  <c r="AA89" i="10"/>
  <c r="Z88" i="10"/>
  <c r="AA87" i="10"/>
  <c r="AC86" i="10"/>
  <c r="AB85" i="10"/>
  <c r="AC84" i="10"/>
  <c r="AE83" i="10"/>
  <c r="AD82" i="10"/>
  <c r="AE81" i="10"/>
  <c r="X78" i="10"/>
  <c r="Y74" i="10"/>
  <c r="AC68" i="10"/>
  <c r="AE55" i="10"/>
  <c r="X114" i="10"/>
  <c r="AD111" i="10"/>
  <c r="T111" i="10"/>
  <c r="X110" i="10"/>
  <c r="AD107" i="10"/>
  <c r="T107" i="10"/>
  <c r="Z105" i="10"/>
  <c r="P105" i="10"/>
  <c r="AF104" i="10"/>
  <c r="V104" i="10"/>
  <c r="X104" i="10"/>
  <c r="N104" i="10"/>
  <c r="Z103" i="10"/>
  <c r="AB102" i="10"/>
  <c r="R102" i="10"/>
  <c r="Z101" i="10"/>
  <c r="P101" i="10"/>
  <c r="AF100" i="10"/>
  <c r="V100" i="10"/>
  <c r="X100" i="10"/>
  <c r="N100" i="10"/>
  <c r="Z99" i="10"/>
  <c r="AB98" i="10"/>
  <c r="R98" i="10"/>
  <c r="X98" i="10"/>
  <c r="AB94" i="10"/>
  <c r="R94" i="10"/>
  <c r="X94" i="10"/>
  <c r="N94" i="10"/>
  <c r="Z93" i="10"/>
  <c r="P93" i="10"/>
  <c r="AB92" i="10"/>
  <c r="R92" i="10"/>
  <c r="AB90" i="10"/>
  <c r="R90" i="10"/>
  <c r="AD89" i="10"/>
  <c r="T89" i="10"/>
  <c r="AF88" i="10"/>
  <c r="V88" i="10"/>
  <c r="X86" i="10"/>
  <c r="X84" i="10"/>
  <c r="N84" i="10"/>
  <c r="AD83" i="10"/>
  <c r="T83" i="10"/>
  <c r="AF82" i="10"/>
  <c r="V82" i="10"/>
  <c r="AB82" i="10"/>
  <c r="R82" i="10"/>
  <c r="X82" i="10"/>
  <c r="N82" i="10"/>
  <c r="X80" i="10"/>
  <c r="N80" i="10"/>
  <c r="T79" i="10"/>
  <c r="AD79" i="10"/>
  <c r="V78" i="10"/>
  <c r="AF78" i="10"/>
  <c r="Y114" i="10"/>
  <c r="S114" i="10"/>
  <c r="AC114" i="10"/>
  <c r="Q113" i="10"/>
  <c r="AA113" i="10"/>
  <c r="O112" i="10"/>
  <c r="Y112" i="10"/>
  <c r="U111" i="10"/>
  <c r="AE111" i="10"/>
  <c r="M111" i="10"/>
  <c r="W111" i="10"/>
  <c r="S110" i="10"/>
  <c r="AC110" i="10"/>
  <c r="Q109" i="10"/>
  <c r="AA109" i="10"/>
  <c r="O108" i="10"/>
  <c r="Y108" i="10"/>
  <c r="U107" i="10"/>
  <c r="AE107" i="10"/>
  <c r="M107" i="10"/>
  <c r="W107" i="10"/>
  <c r="S106" i="10"/>
  <c r="AC106" i="10"/>
  <c r="Q105" i="10"/>
  <c r="AA105" i="10"/>
  <c r="O104" i="10"/>
  <c r="Y104" i="10"/>
  <c r="U103" i="10"/>
  <c r="AE103" i="10"/>
  <c r="M103" i="10"/>
  <c r="W103" i="10"/>
  <c r="S102" i="10"/>
  <c r="AC102" i="10"/>
  <c r="Q101" i="10"/>
  <c r="AA101" i="10"/>
  <c r="O100" i="10"/>
  <c r="Y100" i="10"/>
  <c r="U99" i="10"/>
  <c r="AE99" i="10"/>
  <c r="M99" i="10"/>
  <c r="W99" i="10"/>
  <c r="S98" i="10"/>
  <c r="AC98" i="10"/>
  <c r="Q97" i="10"/>
  <c r="AA97" i="10"/>
  <c r="M97" i="10"/>
  <c r="W97" i="10"/>
  <c r="O96" i="10"/>
  <c r="Y96" i="10"/>
  <c r="Q95" i="10"/>
  <c r="AA95" i="10"/>
  <c r="S94" i="10"/>
  <c r="AC94" i="10"/>
  <c r="O94" i="10"/>
  <c r="Y94" i="10"/>
  <c r="Q93" i="10"/>
  <c r="AA93" i="10"/>
  <c r="S92" i="10"/>
  <c r="AC92" i="10"/>
  <c r="U91" i="10"/>
  <c r="AE91" i="10"/>
  <c r="Q91" i="10"/>
  <c r="AA91" i="10"/>
  <c r="S90" i="10"/>
  <c r="AC90" i="10"/>
  <c r="U89" i="10"/>
  <c r="AE89" i="10"/>
  <c r="S88" i="10"/>
  <c r="AC88" i="10"/>
  <c r="U87" i="10"/>
  <c r="AE87" i="10"/>
  <c r="M87" i="10"/>
  <c r="W87" i="10"/>
  <c r="U85" i="10"/>
  <c r="AE85" i="10"/>
  <c r="M85" i="10"/>
  <c r="W85" i="10"/>
  <c r="O84" i="10"/>
  <c r="Y84" i="10"/>
  <c r="M83" i="10"/>
  <c r="W83" i="10"/>
  <c r="O82" i="10"/>
  <c r="Y82" i="10"/>
  <c r="Q81" i="10"/>
  <c r="AA81" i="10"/>
  <c r="M81" i="10"/>
  <c r="W81" i="10"/>
  <c r="O80" i="10"/>
  <c r="Y80" i="10"/>
  <c r="Q79" i="10"/>
  <c r="AA79" i="10"/>
  <c r="M79" i="10"/>
  <c r="W79" i="10"/>
  <c r="S78" i="10"/>
  <c r="AC78" i="10"/>
  <c r="O78" i="10"/>
  <c r="Y78" i="10"/>
  <c r="U77" i="10"/>
  <c r="AE77" i="10"/>
  <c r="Q77" i="10"/>
  <c r="AA77" i="10"/>
  <c r="S76" i="10"/>
  <c r="AC76" i="10"/>
  <c r="O76" i="10"/>
  <c r="Y76" i="10"/>
  <c r="U75" i="10"/>
  <c r="AE75" i="10"/>
  <c r="Q75" i="10"/>
  <c r="AA75" i="10"/>
  <c r="M75" i="10"/>
  <c r="W75" i="10"/>
  <c r="S74" i="10"/>
  <c r="AC74" i="10"/>
  <c r="U73" i="10"/>
  <c r="AE73" i="10"/>
  <c r="Q73" i="10"/>
  <c r="AA73" i="10"/>
  <c r="M73" i="10"/>
  <c r="W73" i="10"/>
  <c r="S72" i="10"/>
  <c r="AC72" i="10"/>
  <c r="O72" i="10"/>
  <c r="Y72" i="10"/>
  <c r="U71" i="10"/>
  <c r="AE71" i="10"/>
  <c r="M71" i="10"/>
  <c r="W71" i="10"/>
  <c r="S70" i="10"/>
  <c r="AC70" i="10"/>
  <c r="O70" i="10"/>
  <c r="Y70" i="10"/>
  <c r="U69" i="10"/>
  <c r="AE69" i="10"/>
  <c r="Q69" i="10"/>
  <c r="AA69" i="10"/>
  <c r="O68" i="10"/>
  <c r="Y68" i="10"/>
  <c r="U67" i="10"/>
  <c r="AE67" i="10"/>
  <c r="Q67" i="10"/>
  <c r="AA67" i="10"/>
  <c r="M67" i="10"/>
  <c r="W67" i="10"/>
  <c r="Z67" i="10"/>
  <c r="S66" i="10"/>
  <c r="AC66" i="10"/>
  <c r="O66" i="10"/>
  <c r="Y66" i="10"/>
  <c r="X66" i="10"/>
  <c r="U65" i="10"/>
  <c r="AE65" i="10"/>
  <c r="Q65" i="10"/>
  <c r="AA65" i="10"/>
  <c r="M65" i="10"/>
  <c r="AD65" i="10"/>
  <c r="W65" i="10"/>
  <c r="S64" i="10"/>
  <c r="AC64" i="10"/>
  <c r="O64" i="10"/>
  <c r="Y64" i="10"/>
  <c r="U63" i="10"/>
  <c r="AE63" i="10"/>
  <c r="Q63" i="10"/>
  <c r="AA63" i="10"/>
  <c r="M63" i="10"/>
  <c r="W63" i="10"/>
  <c r="AD63" i="10"/>
  <c r="S62" i="10"/>
  <c r="AC62" i="10"/>
  <c r="O62" i="10"/>
  <c r="Y62" i="10"/>
  <c r="U61" i="10"/>
  <c r="AE61" i="10"/>
  <c r="Q61" i="10"/>
  <c r="AA61" i="10"/>
  <c r="M61" i="10"/>
  <c r="W61" i="10"/>
  <c r="Z61" i="10"/>
  <c r="S60" i="10"/>
  <c r="AC60" i="10"/>
  <c r="O60" i="10"/>
  <c r="Y60" i="10"/>
  <c r="U59" i="10"/>
  <c r="AE59" i="10"/>
  <c r="Q59" i="10"/>
  <c r="AA59" i="10"/>
  <c r="M59" i="10"/>
  <c r="W59" i="10"/>
  <c r="S58" i="10"/>
  <c r="AC58" i="10"/>
  <c r="O58" i="10"/>
  <c r="Y58" i="10"/>
  <c r="AB58" i="10"/>
  <c r="U57" i="10"/>
  <c r="AE57" i="10"/>
  <c r="Q57" i="10"/>
  <c r="AA57" i="10"/>
  <c r="M57" i="10"/>
  <c r="W57" i="10"/>
  <c r="S56" i="10"/>
  <c r="AC56" i="10"/>
  <c r="O56" i="10"/>
  <c r="Y56" i="10"/>
  <c r="X56" i="10"/>
  <c r="Q55" i="10"/>
  <c r="AA55" i="10"/>
  <c r="M55" i="10"/>
  <c r="W55" i="10"/>
  <c r="AD55" i="10"/>
  <c r="S54" i="10"/>
  <c r="AC54" i="10"/>
  <c r="O54" i="10"/>
  <c r="Y54" i="10"/>
  <c r="U53" i="10"/>
  <c r="AE53" i="10"/>
  <c r="Q53" i="10"/>
  <c r="AA53" i="10"/>
  <c r="M53" i="10"/>
  <c r="W53" i="10"/>
  <c r="S52" i="10"/>
  <c r="AC52" i="10"/>
  <c r="O52" i="10"/>
  <c r="Y52" i="10"/>
  <c r="AF52" i="10"/>
  <c r="U51" i="10"/>
  <c r="AE51" i="10"/>
  <c r="Q51" i="10"/>
  <c r="AA51" i="10"/>
  <c r="S50" i="10"/>
  <c r="AC50" i="10"/>
  <c r="O50" i="10"/>
  <c r="Y50" i="10"/>
  <c r="U49" i="10"/>
  <c r="AE49" i="10"/>
  <c r="Q49" i="10"/>
  <c r="AA49" i="10"/>
  <c r="M49" i="10"/>
  <c r="W49" i="10"/>
  <c r="S48" i="10"/>
  <c r="AC48" i="10"/>
  <c r="O48" i="10"/>
  <c r="Y48" i="10"/>
  <c r="AE47" i="10"/>
  <c r="U47" i="10"/>
  <c r="Q47" i="10"/>
  <c r="AA47" i="10"/>
  <c r="M47" i="10"/>
  <c r="W47" i="10"/>
  <c r="S46" i="10"/>
  <c r="AC46" i="10"/>
  <c r="O46" i="10"/>
  <c r="Y46" i="10"/>
  <c r="W46" i="10"/>
  <c r="U45" i="10"/>
  <c r="AE45" i="10"/>
  <c r="Q45" i="10"/>
  <c r="AA45" i="10"/>
  <c r="M45" i="10"/>
  <c r="W45" i="10"/>
  <c r="S44" i="10"/>
  <c r="AC44" i="10"/>
  <c r="O44" i="10"/>
  <c r="Y44" i="10"/>
  <c r="W44" i="10"/>
  <c r="X44" i="10"/>
  <c r="U43" i="10"/>
  <c r="AE43" i="10"/>
  <c r="Q43" i="10"/>
  <c r="AA43" i="10"/>
  <c r="M43" i="10"/>
  <c r="Y43" i="10"/>
  <c r="W43" i="10"/>
  <c r="S42" i="10"/>
  <c r="AC42" i="10"/>
  <c r="O42" i="10"/>
  <c r="X42" i="10"/>
  <c r="U41" i="10"/>
  <c r="AE41" i="10"/>
  <c r="Q41" i="10"/>
  <c r="AA41" i="10"/>
  <c r="M41" i="10"/>
  <c r="W41" i="10"/>
  <c r="Z41" i="10"/>
  <c r="S40" i="10"/>
  <c r="AC40" i="10"/>
  <c r="O40" i="10"/>
  <c r="Y40" i="10"/>
  <c r="AA40" i="10"/>
  <c r="U39" i="10"/>
  <c r="AE39" i="10"/>
  <c r="Q39" i="10"/>
  <c r="AA39" i="10"/>
  <c r="M39" i="10"/>
  <c r="W39" i="10"/>
  <c r="Z39" i="10"/>
  <c r="S38" i="10"/>
  <c r="AC38" i="10"/>
  <c r="Y38" i="10"/>
  <c r="O38" i="10"/>
  <c r="AA38" i="10"/>
  <c r="AA37" i="10"/>
  <c r="Q37" i="10"/>
  <c r="W37" i="10"/>
  <c r="M37" i="10"/>
  <c r="AC36" i="10"/>
  <c r="S36" i="10"/>
  <c r="Y36" i="10"/>
  <c r="O36" i="10"/>
  <c r="AE35" i="10"/>
  <c r="U35" i="10"/>
  <c r="AA35" i="10"/>
  <c r="Q35" i="10"/>
  <c r="W35" i="10"/>
  <c r="M35" i="10"/>
  <c r="AC34" i="10"/>
  <c r="S34" i="10"/>
  <c r="Y34" i="10"/>
  <c r="O34" i="10"/>
  <c r="X34" i="10"/>
  <c r="W34" i="10"/>
  <c r="AE33" i="10"/>
  <c r="U33" i="10"/>
  <c r="AA33" i="10"/>
  <c r="Q33" i="10"/>
  <c r="W33" i="10"/>
  <c r="M33" i="10"/>
  <c r="AC32" i="10"/>
  <c r="S32" i="10"/>
  <c r="Y32" i="10"/>
  <c r="O32" i="10"/>
  <c r="AE31" i="10"/>
  <c r="U31" i="10"/>
  <c r="AA31" i="10"/>
  <c r="Q31" i="10"/>
  <c r="M31" i="10"/>
  <c r="W31" i="10"/>
  <c r="Z31" i="10"/>
  <c r="S30" i="10"/>
  <c r="AC30" i="10"/>
  <c r="O30" i="10"/>
  <c r="Y30" i="10"/>
  <c r="U29" i="10"/>
  <c r="AE29" i="10"/>
  <c r="Q29" i="10"/>
  <c r="AA29" i="10"/>
  <c r="M29" i="10"/>
  <c r="W29" i="10"/>
  <c r="AC29" i="10"/>
  <c r="S28" i="10"/>
  <c r="AC28" i="10"/>
  <c r="O28" i="10"/>
  <c r="Y28" i="10"/>
  <c r="AE27" i="10"/>
  <c r="U27" i="10"/>
  <c r="AA27" i="10"/>
  <c r="Q27" i="10"/>
  <c r="W27" i="10"/>
  <c r="M27" i="10"/>
  <c r="Z27" i="10"/>
  <c r="Y27" i="10"/>
  <c r="AC26" i="10"/>
  <c r="S26" i="10"/>
  <c r="Y26" i="10"/>
  <c r="O26" i="10"/>
  <c r="AE25" i="10"/>
  <c r="U25" i="10"/>
  <c r="AA25" i="10"/>
  <c r="Q25" i="10"/>
  <c r="W25" i="10"/>
  <c r="M25" i="10"/>
  <c r="AC24" i="10"/>
  <c r="S24" i="10"/>
  <c r="Y24" i="10"/>
  <c r="O24" i="10"/>
  <c r="AA24" i="10"/>
  <c r="AE23" i="10"/>
  <c r="U23" i="10"/>
  <c r="AA23" i="10"/>
  <c r="Q23" i="10"/>
  <c r="W23" i="10"/>
  <c r="M23" i="10"/>
  <c r="AC22" i="10"/>
  <c r="S22" i="10"/>
  <c r="Y22" i="10"/>
  <c r="O22" i="10"/>
  <c r="AE21" i="10"/>
  <c r="U21" i="10"/>
  <c r="AA21" i="10"/>
  <c r="Q21" i="10"/>
  <c r="W21" i="10"/>
  <c r="M21" i="10"/>
  <c r="AD21" i="10"/>
  <c r="AC20" i="10"/>
  <c r="S20" i="10"/>
  <c r="Y20" i="10"/>
  <c r="O20" i="10"/>
  <c r="AE19" i="10"/>
  <c r="U19" i="10"/>
  <c r="AA19" i="10"/>
  <c r="Q19" i="10"/>
  <c r="W19" i="10"/>
  <c r="M19" i="10"/>
  <c r="AC18" i="10"/>
  <c r="S18" i="10"/>
  <c r="Y18" i="10"/>
  <c r="O18" i="10"/>
  <c r="AE18" i="10"/>
  <c r="AF18" i="10"/>
  <c r="AE17" i="10"/>
  <c r="U17" i="10"/>
  <c r="AA17" i="10"/>
  <c r="Q17" i="10"/>
  <c r="W17" i="10"/>
  <c r="M17" i="10"/>
  <c r="AC16" i="10"/>
  <c r="S16" i="10"/>
  <c r="Y16" i="10"/>
  <c r="O16" i="10"/>
  <c r="AD114" i="10"/>
  <c r="N114" i="10"/>
  <c r="T113" i="10"/>
  <c r="Z112" i="10"/>
  <c r="AF111" i="10"/>
  <c r="P111" i="10"/>
  <c r="V110" i="10"/>
  <c r="AB109" i="10"/>
  <c r="R108" i="10"/>
  <c r="X107" i="10"/>
  <c r="AD106" i="10"/>
  <c r="N106" i="10"/>
  <c r="T105" i="10"/>
  <c r="Z104" i="10"/>
  <c r="AF103" i="10"/>
  <c r="P103" i="10"/>
  <c r="V102" i="10"/>
  <c r="AB101" i="10"/>
  <c r="R100" i="10"/>
  <c r="X99" i="10"/>
  <c r="AD98" i="10"/>
  <c r="N98" i="10"/>
  <c r="R96" i="10"/>
  <c r="T93" i="10"/>
  <c r="W91" i="10"/>
  <c r="V90" i="10"/>
  <c r="W89" i="10"/>
  <c r="Y88" i="10"/>
  <c r="X87" i="10"/>
  <c r="Y86" i="10"/>
  <c r="AA85" i="10"/>
  <c r="Z84" i="10"/>
  <c r="AA83" i="10"/>
  <c r="AC82" i="10"/>
  <c r="AB81" i="10"/>
  <c r="AC80" i="10"/>
  <c r="AE79" i="10"/>
  <c r="T76" i="10"/>
  <c r="X74" i="10"/>
  <c r="X70" i="10"/>
  <c r="AB68" i="10"/>
  <c r="U37" i="10"/>
  <c r="AC21" i="10"/>
  <c r="AF73" i="10"/>
  <c r="AB73" i="10"/>
  <c r="R73" i="10"/>
  <c r="X73" i="10"/>
  <c r="AD72" i="10"/>
  <c r="Z72" i="10"/>
  <c r="P72" i="10"/>
  <c r="AF71" i="10"/>
  <c r="V71" i="10"/>
  <c r="AB71" i="10"/>
  <c r="X71" i="10"/>
  <c r="N71" i="10"/>
  <c r="AD70" i="10"/>
  <c r="T70" i="10"/>
  <c r="Z70" i="10"/>
  <c r="AF69" i="10"/>
  <c r="AB69" i="10"/>
  <c r="R69" i="10"/>
  <c r="X69" i="10"/>
  <c r="AD68" i="10"/>
  <c r="Z68" i="10"/>
  <c r="P68" i="10"/>
  <c r="AF67" i="10"/>
  <c r="V67" i="10"/>
  <c r="AB67" i="10"/>
  <c r="X67" i="10"/>
  <c r="N67" i="10"/>
  <c r="AD66" i="10"/>
  <c r="T66" i="10"/>
  <c r="Z66" i="10"/>
  <c r="AF65" i="10"/>
  <c r="AB65" i="10"/>
  <c r="R65" i="10"/>
  <c r="X65" i="10"/>
  <c r="N65" i="10"/>
  <c r="AD64" i="10"/>
  <c r="T64" i="10"/>
  <c r="Z64" i="10"/>
  <c r="P64" i="10"/>
  <c r="AF63" i="10"/>
  <c r="V63" i="10"/>
  <c r="AB63" i="10"/>
  <c r="R63" i="10"/>
  <c r="X63" i="10"/>
  <c r="N63" i="10"/>
  <c r="AD62" i="10"/>
  <c r="Z62" i="10"/>
  <c r="P62" i="10"/>
  <c r="AF61" i="10"/>
  <c r="V61" i="10"/>
  <c r="AB61" i="10"/>
  <c r="R61" i="10"/>
  <c r="X61" i="10"/>
  <c r="N61" i="10"/>
  <c r="AD60" i="10"/>
  <c r="T60" i="10"/>
  <c r="Z60" i="10"/>
  <c r="P60" i="10"/>
  <c r="AF59" i="10"/>
  <c r="AB59" i="10"/>
  <c r="R59" i="10"/>
  <c r="X59" i="10"/>
  <c r="N59" i="10"/>
  <c r="AD58" i="10"/>
  <c r="T58" i="10"/>
  <c r="Z58" i="10"/>
  <c r="P58" i="10"/>
  <c r="AF57" i="10"/>
  <c r="V57" i="10"/>
  <c r="AB57" i="10"/>
  <c r="R57" i="10"/>
  <c r="X57" i="10"/>
  <c r="N57" i="10"/>
  <c r="AD56" i="10"/>
  <c r="T56" i="10"/>
  <c r="Z56" i="10"/>
  <c r="P56" i="10"/>
  <c r="AF55" i="10"/>
  <c r="V55" i="10"/>
  <c r="AB55" i="10"/>
  <c r="R55" i="10"/>
  <c r="X55" i="10"/>
  <c r="AD54" i="10"/>
  <c r="T54" i="10"/>
  <c r="Z54" i="10"/>
  <c r="P54" i="10"/>
  <c r="AF53" i="10"/>
  <c r="V53" i="10"/>
  <c r="AB53" i="10"/>
  <c r="R53" i="10"/>
  <c r="X53" i="10"/>
  <c r="N53" i="10"/>
  <c r="AD52" i="10"/>
  <c r="T52" i="10"/>
  <c r="Z52" i="10"/>
  <c r="AF51" i="10"/>
  <c r="V51" i="10"/>
  <c r="AB51" i="10"/>
  <c r="R51" i="10"/>
  <c r="X51" i="10"/>
  <c r="N51" i="10"/>
  <c r="AD50" i="10"/>
  <c r="T50" i="10"/>
  <c r="Z50" i="10"/>
  <c r="P50" i="10"/>
  <c r="AF49" i="10"/>
  <c r="V49" i="10"/>
  <c r="AB49" i="10"/>
  <c r="X49" i="10"/>
  <c r="N49" i="10"/>
  <c r="AD48" i="10"/>
  <c r="T48" i="10"/>
  <c r="Z48" i="10"/>
  <c r="P48" i="10"/>
  <c r="AF47" i="10"/>
  <c r="V47" i="10"/>
  <c r="AB47" i="10"/>
  <c r="R47" i="10"/>
  <c r="X47" i="10"/>
  <c r="N47" i="10"/>
  <c r="AD46" i="10"/>
  <c r="T46" i="10"/>
  <c r="Z46" i="10"/>
  <c r="P46" i="10"/>
  <c r="AF45" i="10"/>
  <c r="AB45" i="10"/>
  <c r="R45" i="10"/>
  <c r="X45" i="10"/>
  <c r="N45" i="10"/>
  <c r="AD44" i="10"/>
  <c r="T44" i="10"/>
  <c r="Z44" i="10"/>
  <c r="P44" i="10"/>
  <c r="AF43" i="10"/>
  <c r="V43" i="10"/>
  <c r="AB43" i="10"/>
  <c r="R43" i="10"/>
  <c r="X43" i="10"/>
  <c r="N43" i="10"/>
  <c r="AD42" i="10"/>
  <c r="T42" i="10"/>
  <c r="Z42" i="10"/>
  <c r="P42" i="10"/>
  <c r="AF41" i="10"/>
  <c r="V41" i="10"/>
  <c r="AB41" i="10"/>
  <c r="R41" i="10"/>
  <c r="X41" i="10"/>
  <c r="N41" i="10"/>
  <c r="AD40" i="10"/>
  <c r="T40" i="10"/>
  <c r="Z40" i="10"/>
  <c r="P40" i="10"/>
  <c r="AF39" i="10"/>
  <c r="V39" i="10"/>
  <c r="AB39" i="10"/>
  <c r="R39" i="10"/>
  <c r="X39" i="10"/>
  <c r="N39" i="10"/>
  <c r="AD38" i="10"/>
  <c r="T38" i="10"/>
  <c r="Z38" i="10"/>
  <c r="P38" i="10"/>
  <c r="AF37" i="10"/>
  <c r="V37" i="10"/>
  <c r="AB37" i="10"/>
  <c r="R37" i="10"/>
  <c r="X37" i="10"/>
  <c r="N37" i="10"/>
  <c r="AD36" i="10"/>
  <c r="T36" i="10"/>
  <c r="Z36" i="10"/>
  <c r="P36" i="10"/>
  <c r="AF35" i="10"/>
  <c r="V35" i="10"/>
  <c r="AB35" i="10"/>
  <c r="R35" i="10"/>
  <c r="X35" i="10"/>
  <c r="N35" i="10"/>
  <c r="AD34" i="10"/>
  <c r="T34" i="10"/>
  <c r="Z34" i="10"/>
  <c r="P34" i="10"/>
  <c r="AF33" i="10"/>
  <c r="V33" i="10"/>
  <c r="AB33" i="10"/>
  <c r="R33" i="10"/>
  <c r="X33" i="10"/>
  <c r="AD32" i="10"/>
  <c r="T32" i="10"/>
  <c r="Z32" i="10"/>
  <c r="P32" i="10"/>
  <c r="AF31" i="10"/>
  <c r="V31" i="10"/>
  <c r="R31" i="10"/>
  <c r="AB31" i="10"/>
  <c r="N31" i="10"/>
  <c r="X31" i="10"/>
  <c r="AD30" i="10"/>
  <c r="T30" i="10"/>
  <c r="Z30" i="10"/>
  <c r="P30" i="10"/>
  <c r="AF29" i="10"/>
  <c r="V29" i="10"/>
  <c r="AB29" i="10"/>
  <c r="R29" i="10"/>
  <c r="X29" i="10"/>
  <c r="N29" i="10"/>
  <c r="AD28" i="10"/>
  <c r="T28" i="10"/>
  <c r="Z28" i="10"/>
  <c r="P28" i="10"/>
  <c r="AF27" i="10"/>
  <c r="V27" i="10"/>
  <c r="AB27" i="10"/>
  <c r="R27" i="10"/>
  <c r="X27" i="10"/>
  <c r="N27" i="10"/>
  <c r="AD26" i="10"/>
  <c r="T26" i="10"/>
  <c r="Z26" i="10"/>
  <c r="P26" i="10"/>
  <c r="AF25" i="10"/>
  <c r="V25" i="10"/>
  <c r="AB25" i="10"/>
  <c r="R25" i="10"/>
  <c r="X25" i="10"/>
  <c r="N25" i="10"/>
  <c r="AD24" i="10"/>
  <c r="T24" i="10"/>
  <c r="Z24" i="10"/>
  <c r="P24" i="10"/>
  <c r="AF23" i="10"/>
  <c r="V23" i="10"/>
  <c r="AB23" i="10"/>
  <c r="R23" i="10"/>
  <c r="X23" i="10"/>
  <c r="N23" i="10"/>
  <c r="AD22" i="10"/>
  <c r="T22" i="10"/>
  <c r="Z22" i="10"/>
  <c r="P22" i="10"/>
  <c r="AF21" i="10"/>
  <c r="V21" i="10"/>
  <c r="AB21" i="10"/>
  <c r="R21" i="10"/>
  <c r="X21" i="10"/>
  <c r="N21" i="10"/>
  <c r="AD20" i="10"/>
  <c r="T20" i="10"/>
  <c r="Z20" i="10"/>
  <c r="P20" i="10"/>
  <c r="AF19" i="10"/>
  <c r="V19" i="10"/>
  <c r="AB19" i="10"/>
  <c r="R19" i="10"/>
  <c r="X19" i="10"/>
  <c r="N19" i="10"/>
  <c r="AD18" i="10"/>
  <c r="T18" i="10"/>
  <c r="Z18" i="10"/>
  <c r="P18" i="10"/>
  <c r="AF17" i="10"/>
  <c r="V17" i="10"/>
  <c r="AB17" i="10"/>
  <c r="R17" i="10"/>
  <c r="X17" i="10"/>
  <c r="N17" i="10"/>
  <c r="AD16" i="10"/>
  <c r="T16" i="10"/>
  <c r="Z16" i="10"/>
  <c r="P16" i="10"/>
  <c r="N73" i="10"/>
  <c r="P70" i="10"/>
  <c r="N69" i="10"/>
  <c r="T68" i="10"/>
  <c r="V65" i="10"/>
  <c r="P52" i="10"/>
  <c r="W98" i="10"/>
  <c r="AC97" i="10"/>
  <c r="Y97" i="10"/>
  <c r="AE96" i="10"/>
  <c r="AA96" i="10"/>
  <c r="W96" i="10"/>
  <c r="AC95" i="10"/>
  <c r="Y95" i="10"/>
  <c r="AE94" i="10"/>
  <c r="AA94" i="10"/>
  <c r="W94" i="10"/>
  <c r="AC93" i="10"/>
  <c r="Y93" i="10"/>
  <c r="AE92" i="10"/>
  <c r="AA92" i="10"/>
  <c r="W92" i="10"/>
  <c r="AC91" i="10"/>
  <c r="Y91" i="10"/>
  <c r="AE90" i="10"/>
  <c r="AA90" i="10"/>
  <c r="W90" i="10"/>
  <c r="AC89" i="10"/>
  <c r="Y89" i="10"/>
  <c r="AE88" i="10"/>
  <c r="AA88" i="10"/>
  <c r="W88" i="10"/>
  <c r="AC87" i="10"/>
  <c r="Y87" i="10"/>
  <c r="AE86" i="10"/>
  <c r="AA86" i="10"/>
  <c r="W86" i="10"/>
  <c r="AC85" i="10"/>
  <c r="Y85" i="10"/>
  <c r="AE84" i="10"/>
  <c r="AA84" i="10"/>
  <c r="W84" i="10"/>
  <c r="AC83" i="10"/>
  <c r="Y83" i="10"/>
  <c r="AE82" i="10"/>
  <c r="AA82" i="10"/>
  <c r="W82" i="10"/>
  <c r="AC81" i="10"/>
  <c r="Y81" i="10"/>
  <c r="AE80" i="10"/>
  <c r="AA80" i="10"/>
  <c r="W80" i="10"/>
  <c r="S79" i="10"/>
  <c r="AC79" i="10"/>
  <c r="Y79" i="10"/>
  <c r="O79" i="10"/>
  <c r="AE78" i="10"/>
  <c r="U78" i="10"/>
  <c r="AA78" i="10"/>
  <c r="W78" i="10"/>
  <c r="M78" i="10"/>
  <c r="AC77" i="10"/>
  <c r="S77" i="10"/>
  <c r="Y77" i="10"/>
  <c r="O77" i="10"/>
  <c r="AE76" i="10"/>
  <c r="U76" i="10"/>
  <c r="AA76" i="10"/>
  <c r="Q76" i="10"/>
  <c r="W76" i="10"/>
  <c r="AC75" i="10"/>
  <c r="Y75" i="10"/>
  <c r="O75" i="10"/>
  <c r="AE74" i="10"/>
  <c r="U74" i="10"/>
  <c r="AA74" i="10"/>
  <c r="Q74" i="10"/>
  <c r="W74" i="10"/>
  <c r="M74" i="10"/>
  <c r="AC73" i="10"/>
  <c r="S73" i="10"/>
  <c r="Y73" i="10"/>
  <c r="AE72" i="10"/>
  <c r="AA72" i="10"/>
  <c r="Q72" i="10"/>
  <c r="W72" i="10"/>
  <c r="M72" i="10"/>
  <c r="AC71" i="10"/>
  <c r="S71" i="10"/>
  <c r="Y71" i="10"/>
  <c r="O71" i="10"/>
  <c r="AE70" i="10"/>
  <c r="U70" i="10"/>
  <c r="AA70" i="10"/>
  <c r="W70" i="10"/>
  <c r="M70" i="10"/>
  <c r="AC69" i="10"/>
  <c r="S69" i="10"/>
  <c r="Y69" i="10"/>
  <c r="O69" i="10"/>
  <c r="AE48" i="10"/>
  <c r="M98" i="10"/>
  <c r="O97" i="10"/>
  <c r="Q96" i="10"/>
  <c r="Q94" i="10"/>
  <c r="S93" i="10"/>
  <c r="S91" i="10"/>
  <c r="U90" i="10"/>
  <c r="U88" i="10"/>
  <c r="M86" i="10"/>
  <c r="M84" i="10"/>
  <c r="O83" i="10"/>
  <c r="O81" i="10"/>
  <c r="Q80" i="10"/>
  <c r="M76" i="10"/>
  <c r="O73" i="10"/>
  <c r="T72" i="10"/>
  <c r="R71" i="10"/>
  <c r="Q70" i="10"/>
  <c r="V69" i="10"/>
  <c r="T62" i="10"/>
  <c r="V59" i="10"/>
  <c r="N55" i="10"/>
  <c r="P63" i="10"/>
  <c r="Z63" i="10"/>
  <c r="V62" i="10"/>
  <c r="AF62" i="10"/>
  <c r="N62" i="10"/>
  <c r="X62" i="10"/>
  <c r="T61" i="10"/>
  <c r="AD61" i="10"/>
  <c r="R60" i="10"/>
  <c r="AB60" i="10"/>
  <c r="P59" i="10"/>
  <c r="Z59" i="10"/>
  <c r="V58" i="10"/>
  <c r="AF58" i="10"/>
  <c r="N58" i="10"/>
  <c r="X58" i="10"/>
  <c r="T57" i="10"/>
  <c r="AD57" i="10"/>
  <c r="R56" i="10"/>
  <c r="AB56" i="10"/>
  <c r="P55" i="10"/>
  <c r="Z55" i="10"/>
  <c r="V54" i="10"/>
  <c r="AF54" i="10"/>
  <c r="N54" i="10"/>
  <c r="X54" i="10"/>
  <c r="T53" i="10"/>
  <c r="AD53" i="10"/>
  <c r="R52" i="10"/>
  <c r="AB52" i="10"/>
  <c r="P51" i="10"/>
  <c r="Z51" i="10"/>
  <c r="V50" i="10"/>
  <c r="AF50" i="10"/>
  <c r="N50" i="10"/>
  <c r="X50" i="10"/>
  <c r="T49" i="10"/>
  <c r="AD49" i="10"/>
  <c r="R48" i="10"/>
  <c r="AB48" i="10"/>
  <c r="N48" i="10"/>
  <c r="X48" i="10"/>
  <c r="T47" i="10"/>
  <c r="AD47" i="10"/>
  <c r="P47" i="10"/>
  <c r="Z47" i="10"/>
  <c r="R46" i="10"/>
  <c r="AB46" i="10"/>
  <c r="N46" i="10"/>
  <c r="X46" i="10"/>
  <c r="T45" i="10"/>
  <c r="AD45" i="10"/>
  <c r="P45" i="10"/>
  <c r="Z45" i="10"/>
  <c r="V44" i="10"/>
  <c r="AF44" i="10"/>
  <c r="R44" i="10"/>
  <c r="AB44" i="10"/>
  <c r="T43" i="10"/>
  <c r="AD43" i="10"/>
  <c r="P43" i="10"/>
  <c r="Z43" i="10"/>
  <c r="V42" i="10"/>
  <c r="AF42" i="10"/>
  <c r="R42" i="10"/>
  <c r="AB42" i="10"/>
  <c r="T41" i="10"/>
  <c r="AD41" i="10"/>
  <c r="V40" i="10"/>
  <c r="AF40" i="10"/>
  <c r="R40" i="10"/>
  <c r="AB40" i="10"/>
  <c r="N40" i="10"/>
  <c r="X40" i="10"/>
  <c r="T39" i="10"/>
  <c r="AD39" i="10"/>
  <c r="V38" i="10"/>
  <c r="AF38" i="10"/>
  <c r="N38" i="10"/>
  <c r="X38" i="10"/>
  <c r="T37" i="10"/>
  <c r="AD37" i="10"/>
  <c r="P37" i="10"/>
  <c r="Z37" i="10"/>
  <c r="V36" i="10"/>
  <c r="AF36" i="10"/>
  <c r="N36" i="10"/>
  <c r="X36" i="10"/>
  <c r="T35" i="10"/>
  <c r="AD35" i="10"/>
  <c r="P35" i="10"/>
  <c r="Z35" i="10"/>
  <c r="V34" i="10"/>
  <c r="AF34" i="10"/>
  <c r="R34" i="10"/>
  <c r="AB34" i="10"/>
  <c r="P33" i="10"/>
  <c r="Z33" i="10"/>
  <c r="V32" i="10"/>
  <c r="AF32" i="10"/>
  <c r="R32" i="10"/>
  <c r="AB32" i="10"/>
  <c r="N32" i="10"/>
  <c r="X32" i="10"/>
  <c r="T31" i="10"/>
  <c r="AD31" i="10"/>
  <c r="V30" i="10"/>
  <c r="AF30" i="10"/>
  <c r="N30" i="10"/>
  <c r="X30" i="10"/>
  <c r="T29" i="10"/>
  <c r="AD29" i="10"/>
  <c r="P29" i="10"/>
  <c r="Z29" i="10"/>
  <c r="V28" i="10"/>
  <c r="AF28" i="10"/>
  <c r="N28" i="10"/>
  <c r="X28" i="10"/>
  <c r="T27" i="10"/>
  <c r="AD27" i="10"/>
  <c r="V26" i="10"/>
  <c r="AF26" i="10"/>
  <c r="R26" i="10"/>
  <c r="AB26" i="10"/>
  <c r="N26" i="10"/>
  <c r="X26" i="10"/>
  <c r="T25" i="10"/>
  <c r="AD25" i="10"/>
  <c r="P25" i="10"/>
  <c r="Z25" i="10"/>
  <c r="V24" i="10"/>
  <c r="AF24" i="10"/>
  <c r="N24" i="10"/>
  <c r="X24" i="10"/>
  <c r="T23" i="10"/>
  <c r="AD23" i="10"/>
  <c r="P23" i="10"/>
  <c r="Z23" i="10"/>
  <c r="V22" i="10"/>
  <c r="AF22" i="10"/>
  <c r="R22" i="10"/>
  <c r="AB22" i="10"/>
  <c r="N22" i="10"/>
  <c r="X22" i="10"/>
  <c r="P21" i="10"/>
  <c r="Z21" i="10"/>
  <c r="V20" i="10"/>
  <c r="AF20" i="10"/>
  <c r="R20" i="10"/>
  <c r="AB20" i="10"/>
  <c r="N20" i="10"/>
  <c r="X20" i="10"/>
  <c r="T19" i="10"/>
  <c r="AD19" i="10"/>
  <c r="P19" i="10"/>
  <c r="Z19" i="10"/>
  <c r="R18" i="10"/>
  <c r="AB18" i="10"/>
  <c r="N18" i="10"/>
  <c r="X18" i="10"/>
  <c r="T17" i="10"/>
  <c r="AD17" i="10"/>
  <c r="P17" i="10"/>
  <c r="Z17" i="10"/>
  <c r="V16" i="10"/>
  <c r="AF16" i="10"/>
  <c r="R16" i="10"/>
  <c r="AB16" i="10"/>
  <c r="N16" i="10"/>
  <c r="X16" i="10"/>
  <c r="AF48" i="10"/>
  <c r="AB36" i="10"/>
  <c r="AD33" i="10"/>
  <c r="AB30" i="10"/>
  <c r="AE68" i="10"/>
  <c r="AA68" i="10"/>
  <c r="W68" i="10"/>
  <c r="AC67" i="10"/>
  <c r="Y67" i="10"/>
  <c r="AE66" i="10"/>
  <c r="AA66" i="10"/>
  <c r="W66" i="10"/>
  <c r="AC65" i="10"/>
  <c r="Y65" i="10"/>
  <c r="AE64" i="10"/>
  <c r="AA64" i="10"/>
  <c r="M64" i="10"/>
  <c r="W64" i="10"/>
  <c r="AC63" i="10"/>
  <c r="S63" i="10"/>
  <c r="Y63" i="10"/>
  <c r="AE62" i="10"/>
  <c r="AA62" i="10"/>
  <c r="Q62" i="10"/>
  <c r="W62" i="10"/>
  <c r="AC61" i="10"/>
  <c r="Y61" i="10"/>
  <c r="O61" i="10"/>
  <c r="AE60" i="10"/>
  <c r="U60" i="10"/>
  <c r="AA60" i="10"/>
  <c r="W60" i="10"/>
  <c r="M60" i="10"/>
  <c r="AC59" i="10"/>
  <c r="S59" i="10"/>
  <c r="Y59" i="10"/>
  <c r="AE58" i="10"/>
  <c r="AA58" i="10"/>
  <c r="Q58" i="10"/>
  <c r="W58" i="10"/>
  <c r="AC57" i="10"/>
  <c r="Y57" i="10"/>
  <c r="O57" i="10"/>
  <c r="AE56" i="10"/>
  <c r="U56" i="10"/>
  <c r="AA56" i="10"/>
  <c r="W56" i="10"/>
  <c r="M56" i="10"/>
  <c r="AC55" i="10"/>
  <c r="S55" i="10"/>
  <c r="Y55" i="10"/>
  <c r="AE54" i="10"/>
  <c r="AA54" i="10"/>
  <c r="Q54" i="10"/>
  <c r="W54" i="10"/>
  <c r="AC53" i="10"/>
  <c r="Y53" i="10"/>
  <c r="O53" i="10"/>
  <c r="AE52" i="10"/>
  <c r="U52" i="10"/>
  <c r="AA52" i="10"/>
  <c r="W52" i="10"/>
  <c r="M52" i="10"/>
  <c r="AC51" i="10"/>
  <c r="S51" i="10"/>
  <c r="Y51" i="10"/>
  <c r="AE50" i="10"/>
  <c r="AA50" i="10"/>
  <c r="Q50" i="10"/>
  <c r="W50" i="10"/>
  <c r="AC49" i="10"/>
  <c r="Y49" i="10"/>
  <c r="O49" i="10"/>
  <c r="Q48" i="10"/>
  <c r="AA48" i="10"/>
  <c r="W48" i="10"/>
  <c r="M48" i="10"/>
  <c r="AC47" i="10"/>
  <c r="S47" i="10"/>
  <c r="Y47" i="10"/>
  <c r="O47" i="10"/>
  <c r="AE46" i="10"/>
  <c r="AA46" i="10"/>
  <c r="Q46" i="10"/>
  <c r="S45" i="10"/>
  <c r="AC45" i="10"/>
  <c r="Y45" i="10"/>
  <c r="O45" i="10"/>
  <c r="AE44" i="10"/>
  <c r="U44" i="10"/>
  <c r="AA44" i="10"/>
  <c r="Q44" i="10"/>
  <c r="AC43" i="10"/>
  <c r="S43" i="10"/>
  <c r="U42" i="10"/>
  <c r="AE42" i="10"/>
  <c r="AA42" i="10"/>
  <c r="Q42" i="10"/>
  <c r="W42" i="10"/>
  <c r="AC41" i="10"/>
  <c r="S41" i="10"/>
  <c r="AE40" i="10"/>
  <c r="U40" i="10"/>
  <c r="W40" i="10"/>
  <c r="M40" i="10"/>
  <c r="AC39" i="10"/>
  <c r="S39" i="10"/>
  <c r="Y39" i="10"/>
  <c r="AE38" i="10"/>
  <c r="U38" i="10"/>
  <c r="M38" i="10"/>
  <c r="W38" i="10"/>
  <c r="S37" i="10"/>
  <c r="AC37" i="10"/>
  <c r="O37" i="10"/>
  <c r="Y37" i="10"/>
  <c r="U36" i="10"/>
  <c r="AE36" i="10"/>
  <c r="M36" i="10"/>
  <c r="W36" i="10"/>
  <c r="S35" i="10"/>
  <c r="AC35" i="10"/>
  <c r="O35" i="10"/>
  <c r="Y35" i="10"/>
  <c r="U34" i="10"/>
  <c r="AE34" i="10"/>
  <c r="Q34" i="10"/>
  <c r="AA34" i="10"/>
  <c r="O33" i="10"/>
  <c r="Y33" i="10"/>
  <c r="U32" i="10"/>
  <c r="AE32" i="10"/>
  <c r="Q32" i="10"/>
  <c r="AA32" i="10"/>
  <c r="M32" i="10"/>
  <c r="W32" i="10"/>
  <c r="S31" i="10"/>
  <c r="AC31" i="10"/>
  <c r="AE30" i="10"/>
  <c r="U30" i="10"/>
  <c r="M30" i="10"/>
  <c r="W30" i="10"/>
  <c r="Y29" i="10"/>
  <c r="O29" i="10"/>
  <c r="AE28" i="10"/>
  <c r="U28" i="10"/>
  <c r="AA28" i="10"/>
  <c r="Q28" i="10"/>
  <c r="M28" i="10"/>
  <c r="W28" i="10"/>
  <c r="S27" i="10"/>
  <c r="AC27" i="10"/>
  <c r="U26" i="10"/>
  <c r="AE26" i="10"/>
  <c r="Q26" i="10"/>
  <c r="AA26" i="10"/>
  <c r="M26" i="10"/>
  <c r="W26" i="10"/>
  <c r="S25" i="10"/>
  <c r="AC25" i="10"/>
  <c r="O25" i="10"/>
  <c r="Y25" i="10"/>
  <c r="U24" i="10"/>
  <c r="AE24" i="10"/>
  <c r="M24" i="10"/>
  <c r="W24" i="10"/>
  <c r="S23" i="10"/>
  <c r="AC23" i="10"/>
  <c r="O23" i="10"/>
  <c r="Y23" i="10"/>
  <c r="U22" i="10"/>
  <c r="AE22" i="10"/>
  <c r="Q22" i="10"/>
  <c r="AA22" i="10"/>
  <c r="M22" i="10"/>
  <c r="W22" i="10"/>
  <c r="O21" i="10"/>
  <c r="Y21" i="10"/>
  <c r="U20" i="10"/>
  <c r="AE20" i="10"/>
  <c r="Q20" i="10"/>
  <c r="AA20" i="10"/>
  <c r="M20" i="10"/>
  <c r="W20" i="10"/>
  <c r="S19" i="10"/>
  <c r="AC19" i="10"/>
  <c r="O19" i="10"/>
  <c r="Y19" i="10"/>
  <c r="Q18" i="10"/>
  <c r="AA18" i="10"/>
  <c r="M18" i="10"/>
  <c r="W18" i="10"/>
  <c r="S17" i="10"/>
  <c r="AC17" i="10"/>
  <c r="O17" i="10"/>
  <c r="Y17" i="10"/>
  <c r="U16" i="10"/>
  <c r="AE16" i="10"/>
  <c r="Q16" i="10"/>
  <c r="AA16" i="10"/>
  <c r="M16" i="10"/>
  <c r="W16" i="10"/>
  <c r="Z77" i="10"/>
  <c r="AF76" i="10"/>
  <c r="X76" i="10"/>
  <c r="AD75" i="10"/>
  <c r="AB74" i="10"/>
  <c r="Z73" i="10"/>
  <c r="AF72" i="10"/>
  <c r="X72" i="10"/>
  <c r="AD71" i="10"/>
  <c r="AB70" i="10"/>
  <c r="Z69" i="10"/>
  <c r="AF68" i="10"/>
  <c r="X68" i="10"/>
  <c r="AD67" i="10"/>
  <c r="AB66" i="10"/>
  <c r="Z65" i="10"/>
  <c r="AF64" i="10"/>
  <c r="X64" i="10"/>
  <c r="AB62" i="10"/>
  <c r="X60" i="10"/>
  <c r="AD59" i="10"/>
  <c r="Z57" i="10"/>
  <c r="AF56" i="10"/>
  <c r="AB54" i="10"/>
  <c r="X52" i="10"/>
  <c r="AD51" i="10"/>
  <c r="Z49" i="10"/>
  <c r="AF46" i="10"/>
  <c r="M42" i="10"/>
  <c r="O39" i="10"/>
  <c r="AA36" i="10"/>
  <c r="AC33" i="10"/>
  <c r="AA30" i="10"/>
  <c r="AB28" i="10"/>
  <c r="Z15" i="10"/>
  <c r="AC15" i="10"/>
  <c r="AE15" i="10"/>
  <c r="AA15" i="10"/>
  <c r="AD15" i="10"/>
  <c r="Y15" i="10"/>
  <c r="AF15" i="10"/>
  <c r="AB15" i="10"/>
  <c r="X15" i="10"/>
  <c r="W15" i="10"/>
  <c r="C309" i="7"/>
  <c r="C308" i="7"/>
  <c r="C307" i="7"/>
  <c r="C305" i="7"/>
  <c r="C303" i="7"/>
  <c r="C302" i="7"/>
  <c r="C301" i="7"/>
  <c r="C299" i="7"/>
  <c r="C298" i="7"/>
  <c r="C297" i="7"/>
  <c r="C295" i="7"/>
  <c r="C294" i="7"/>
  <c r="C293" i="7"/>
  <c r="C291" i="7"/>
  <c r="C290" i="7"/>
  <c r="C289" i="7"/>
  <c r="C287" i="7"/>
  <c r="C286" i="7"/>
  <c r="C282" i="7"/>
  <c r="C280" i="7"/>
  <c r="C274" i="7"/>
  <c r="C272" i="7"/>
  <c r="C270" i="7"/>
  <c r="C266" i="7"/>
  <c r="C264" i="7"/>
  <c r="C262" i="7"/>
  <c r="C258" i="7"/>
  <c r="C256" i="7"/>
  <c r="C254" i="7"/>
  <c r="C250" i="7"/>
  <c r="C248" i="7"/>
  <c r="C242" i="7"/>
  <c r="C240" i="7"/>
  <c r="C238" i="7"/>
  <c r="C234" i="7"/>
  <c r="C232" i="7"/>
  <c r="C230" i="7"/>
  <c r="C226" i="7"/>
  <c r="C225" i="7"/>
  <c r="C224" i="7"/>
  <c r="C223" i="7"/>
  <c r="C221" i="7"/>
  <c r="C220" i="7"/>
  <c r="C217" i="7"/>
  <c r="C216" i="7"/>
  <c r="C213" i="7"/>
  <c r="C212" i="7"/>
  <c r="C211" i="7"/>
  <c r="C209" i="7"/>
  <c r="C208" i="7"/>
  <c r="C207" i="7"/>
  <c r="C205" i="7"/>
  <c r="C204" i="7"/>
  <c r="C201" i="7"/>
  <c r="C200" i="7"/>
  <c r="C197" i="7"/>
  <c r="C196" i="7"/>
  <c r="C195" i="7"/>
  <c r="C193" i="7"/>
  <c r="C192" i="7"/>
  <c r="C191" i="7"/>
  <c r="C189" i="7"/>
  <c r="C188" i="7"/>
  <c r="C185" i="7"/>
  <c r="C184" i="7"/>
  <c r="C181" i="7"/>
  <c r="C180" i="7"/>
  <c r="C179" i="7"/>
  <c r="C177" i="7"/>
  <c r="C176" i="7"/>
  <c r="C175" i="7"/>
  <c r="C173" i="7"/>
  <c r="C172" i="7"/>
  <c r="C170" i="7"/>
  <c r="C168" i="7"/>
  <c r="C166" i="7"/>
  <c r="C164" i="7"/>
  <c r="C162" i="7"/>
  <c r="C160" i="7"/>
  <c r="C158" i="7"/>
  <c r="C156" i="7"/>
  <c r="C154" i="7"/>
  <c r="C152" i="7"/>
  <c r="C150" i="7"/>
  <c r="C148" i="7"/>
  <c r="C146" i="7"/>
  <c r="C144" i="7"/>
  <c r="C142" i="7"/>
  <c r="C140" i="7"/>
  <c r="C138" i="7"/>
  <c r="C136" i="7"/>
  <c r="C134" i="7"/>
  <c r="C132" i="7"/>
  <c r="C130" i="7"/>
  <c r="C128" i="7"/>
  <c r="C126" i="7"/>
  <c r="C124" i="7"/>
  <c r="C122" i="7"/>
  <c r="C120" i="7"/>
  <c r="C118" i="7"/>
  <c r="C116" i="7"/>
  <c r="C114" i="7"/>
  <c r="C112" i="7"/>
  <c r="C110" i="7"/>
  <c r="C108" i="7"/>
  <c r="C106" i="7"/>
  <c r="C104" i="7"/>
  <c r="C102" i="7"/>
  <c r="C100" i="7"/>
  <c r="C98" i="7"/>
  <c r="C96" i="7"/>
  <c r="C94" i="7"/>
  <c r="C92" i="7"/>
  <c r="C89" i="7"/>
  <c r="C88" i="7"/>
  <c r="C85" i="7"/>
  <c r="C84" i="7"/>
  <c r="C81" i="7"/>
  <c r="C80" i="7"/>
  <c r="C77" i="7"/>
  <c r="C76" i="7"/>
  <c r="C73" i="7"/>
  <c r="C72" i="7"/>
  <c r="C70" i="7"/>
  <c r="C69" i="7"/>
  <c r="C68" i="7"/>
  <c r="C65" i="7"/>
  <c r="C64" i="7"/>
  <c r="C62" i="7"/>
  <c r="C61" i="7"/>
  <c r="C60" i="7"/>
  <c r="C57" i="7"/>
  <c r="C56" i="7"/>
  <c r="C54" i="7"/>
  <c r="C53" i="7"/>
  <c r="C52" i="7"/>
  <c r="C49" i="7"/>
  <c r="C48" i="7"/>
  <c r="H45" i="7"/>
  <c r="J45" i="7" s="1"/>
  <c r="H44" i="7"/>
  <c r="J43" i="7"/>
  <c r="I43" i="7"/>
  <c r="H43" i="7"/>
  <c r="C43" i="7"/>
  <c r="J42" i="7"/>
  <c r="I42" i="7"/>
  <c r="H42" i="7"/>
  <c r="C42" i="7"/>
  <c r="H41" i="7"/>
  <c r="J41" i="7" s="1"/>
  <c r="H40" i="7"/>
  <c r="J39" i="7"/>
  <c r="I39" i="7"/>
  <c r="H39" i="7"/>
  <c r="C39" i="7"/>
  <c r="J38" i="7"/>
  <c r="I38" i="7"/>
  <c r="H38" i="7"/>
  <c r="C38" i="7"/>
  <c r="H37" i="7"/>
  <c r="J37" i="7" s="1"/>
  <c r="H36" i="7"/>
  <c r="J35" i="7"/>
  <c r="I35" i="7"/>
  <c r="H35" i="7"/>
  <c r="C35" i="7"/>
  <c r="J34" i="7"/>
  <c r="I34" i="7"/>
  <c r="H34" i="7"/>
  <c r="C34" i="7"/>
  <c r="H33" i="7"/>
  <c r="J33" i="7" s="1"/>
  <c r="H32" i="7"/>
  <c r="J31" i="7"/>
  <c r="I31" i="7"/>
  <c r="H31" i="7"/>
  <c r="C31" i="7"/>
  <c r="J30" i="7"/>
  <c r="I30" i="7"/>
  <c r="H30" i="7"/>
  <c r="C30" i="7"/>
  <c r="H29" i="7"/>
  <c r="J29" i="7" s="1"/>
  <c r="H28" i="7"/>
  <c r="J27" i="7"/>
  <c r="I27" i="7"/>
  <c r="H27" i="7"/>
  <c r="C27" i="7"/>
  <c r="J26" i="7"/>
  <c r="I26" i="7"/>
  <c r="H26" i="7"/>
  <c r="C26" i="7"/>
  <c r="H25" i="7"/>
  <c r="J25" i="7" s="1"/>
  <c r="H24" i="7"/>
  <c r="J23" i="7"/>
  <c r="I23" i="7"/>
  <c r="H23" i="7"/>
  <c r="C23" i="7"/>
  <c r="J22" i="7"/>
  <c r="I22" i="7"/>
  <c r="H22" i="7"/>
  <c r="C22" i="7"/>
  <c r="H21" i="7"/>
  <c r="J21" i="7" s="1"/>
  <c r="H20" i="7"/>
  <c r="J19" i="7"/>
  <c r="I19" i="7"/>
  <c r="H19" i="7"/>
  <c r="C19" i="7"/>
  <c r="J18" i="7"/>
  <c r="I18" i="7"/>
  <c r="H18" i="7"/>
  <c r="C18" i="7"/>
  <c r="H17" i="7"/>
  <c r="J17" i="7" s="1"/>
  <c r="H16" i="7"/>
  <c r="J15" i="7"/>
  <c r="I15" i="7"/>
  <c r="H15" i="7"/>
  <c r="C15" i="7"/>
  <c r="J14" i="7"/>
  <c r="I14" i="7"/>
  <c r="H14" i="7"/>
  <c r="C14" i="7"/>
  <c r="H13" i="7"/>
  <c r="J13" i="7" s="1"/>
  <c r="H12" i="7"/>
  <c r="J11" i="7"/>
  <c r="I11" i="7"/>
  <c r="H11" i="7"/>
  <c r="C11" i="7"/>
  <c r="J10" i="7"/>
  <c r="I10" i="7"/>
  <c r="H10" i="7"/>
  <c r="C10" i="7"/>
  <c r="G12" i="12" l="1"/>
  <c r="F10" i="12"/>
  <c r="F12" i="12"/>
  <c r="E10" i="12"/>
  <c r="E32" i="12"/>
  <c r="F24" i="12"/>
  <c r="G16" i="12"/>
  <c r="E26" i="12"/>
  <c r="G30" i="12"/>
  <c r="G14" i="12"/>
  <c r="F30" i="12"/>
  <c r="G32" i="12"/>
  <c r="G260" i="12"/>
  <c r="E260" i="12"/>
  <c r="F260" i="12"/>
  <c r="E114" i="12"/>
  <c r="F114" i="12"/>
  <c r="G114" i="12"/>
  <c r="G233" i="12"/>
  <c r="E233" i="12"/>
  <c r="F233" i="12"/>
  <c r="G137" i="12"/>
  <c r="E137" i="12"/>
  <c r="F137" i="12"/>
  <c r="F61" i="12"/>
  <c r="G61" i="12"/>
  <c r="E61" i="12"/>
  <c r="G272" i="12"/>
  <c r="E272" i="12"/>
  <c r="F272" i="12"/>
  <c r="G136" i="12"/>
  <c r="E136" i="12"/>
  <c r="F136" i="12"/>
  <c r="F190" i="12"/>
  <c r="E190" i="12"/>
  <c r="G190" i="12"/>
  <c r="E147" i="12"/>
  <c r="F147" i="12"/>
  <c r="G147" i="12"/>
  <c r="E51" i="12"/>
  <c r="F51" i="12"/>
  <c r="G51" i="12"/>
  <c r="E122" i="12"/>
  <c r="F122" i="12"/>
  <c r="G122" i="12"/>
  <c r="F218" i="12"/>
  <c r="E218" i="12"/>
  <c r="G218" i="12"/>
  <c r="G241" i="12"/>
  <c r="F241" i="12"/>
  <c r="E241" i="12"/>
  <c r="G64" i="12"/>
  <c r="E64" i="12"/>
  <c r="F64" i="12"/>
  <c r="E275" i="12"/>
  <c r="F275" i="12"/>
  <c r="G275" i="12"/>
  <c r="E127" i="12"/>
  <c r="F127" i="12"/>
  <c r="G127" i="12"/>
  <c r="G189" i="12"/>
  <c r="E189" i="12"/>
  <c r="F189" i="12"/>
  <c r="E303" i="12"/>
  <c r="F303" i="12"/>
  <c r="G303" i="12"/>
  <c r="G237" i="12"/>
  <c r="E237" i="12"/>
  <c r="F237" i="12"/>
  <c r="E252" i="12"/>
  <c r="F252" i="12"/>
  <c r="G252" i="12"/>
  <c r="F234" i="12"/>
  <c r="E234" i="12"/>
  <c r="G234" i="12"/>
  <c r="F98" i="12"/>
  <c r="G98" i="12"/>
  <c r="E98" i="12"/>
  <c r="G201" i="12"/>
  <c r="E201" i="12"/>
  <c r="F201" i="12"/>
  <c r="F113" i="12"/>
  <c r="G113" i="12"/>
  <c r="E113" i="12"/>
  <c r="F41" i="12"/>
  <c r="G41" i="12"/>
  <c r="E41" i="12"/>
  <c r="E188" i="12"/>
  <c r="F188" i="12"/>
  <c r="G188" i="12"/>
  <c r="G100" i="12"/>
  <c r="E100" i="12"/>
  <c r="F100" i="12"/>
  <c r="E215" i="12"/>
  <c r="F215" i="12"/>
  <c r="G215" i="12"/>
  <c r="E39" i="12"/>
  <c r="F39" i="12"/>
  <c r="G39" i="12"/>
  <c r="G244" i="12"/>
  <c r="E244" i="12"/>
  <c r="F244" i="12"/>
  <c r="F126" i="12"/>
  <c r="E126" i="12"/>
  <c r="G126" i="12"/>
  <c r="G108" i="12"/>
  <c r="E108" i="12"/>
  <c r="F108" i="12"/>
  <c r="E283" i="12"/>
  <c r="F283" i="12"/>
  <c r="G283" i="12"/>
  <c r="E63" i="12"/>
  <c r="F63" i="12"/>
  <c r="G63" i="12"/>
  <c r="F70" i="12"/>
  <c r="E70" i="12"/>
  <c r="G70" i="12"/>
  <c r="F198" i="12"/>
  <c r="E198" i="12"/>
  <c r="G198" i="12"/>
  <c r="F269" i="12"/>
  <c r="G269" i="12"/>
  <c r="E269" i="12"/>
  <c r="G169" i="12"/>
  <c r="E169" i="12"/>
  <c r="F169" i="12"/>
  <c r="G89" i="12"/>
  <c r="E89" i="12"/>
  <c r="F89" i="12"/>
  <c r="G221" i="12"/>
  <c r="E221" i="12"/>
  <c r="F221" i="12"/>
  <c r="F164" i="12"/>
  <c r="G164" i="12"/>
  <c r="E164" i="12"/>
  <c r="E72" i="12"/>
  <c r="F72" i="12"/>
  <c r="G72" i="12"/>
  <c r="E191" i="12"/>
  <c r="F191" i="12"/>
  <c r="G191" i="12"/>
  <c r="E87" i="12"/>
  <c r="F87" i="12"/>
  <c r="G87" i="12"/>
  <c r="E58" i="12"/>
  <c r="F58" i="12"/>
  <c r="G58" i="12"/>
  <c r="F176" i="12"/>
  <c r="G176" i="12"/>
  <c r="E176" i="12"/>
  <c r="F154" i="12"/>
  <c r="E154" i="12"/>
  <c r="G154" i="12"/>
  <c r="G120" i="12"/>
  <c r="E120" i="12"/>
  <c r="F120" i="12"/>
  <c r="F226" i="12"/>
  <c r="G226" i="12"/>
  <c r="E226" i="12"/>
  <c r="E175" i="12"/>
  <c r="F175" i="12"/>
  <c r="G175" i="12"/>
  <c r="E67" i="12"/>
  <c r="F67" i="12"/>
  <c r="G67" i="12"/>
  <c r="E54" i="12"/>
  <c r="F54" i="12"/>
  <c r="G54" i="12"/>
  <c r="G161" i="12"/>
  <c r="E161" i="12"/>
  <c r="F161" i="12"/>
  <c r="E42" i="12"/>
  <c r="F42" i="12"/>
  <c r="G42" i="12"/>
  <c r="F202" i="12"/>
  <c r="E202" i="12"/>
  <c r="G202" i="12"/>
  <c r="F293" i="12"/>
  <c r="G293" i="12"/>
  <c r="E293" i="12"/>
  <c r="G185" i="12"/>
  <c r="E185" i="12"/>
  <c r="F185" i="12"/>
  <c r="G101" i="12"/>
  <c r="E101" i="12"/>
  <c r="F101" i="12"/>
  <c r="G305" i="12"/>
  <c r="F305" i="12"/>
  <c r="E305" i="12"/>
  <c r="G180" i="12"/>
  <c r="E180" i="12"/>
  <c r="F180" i="12"/>
  <c r="E92" i="12"/>
  <c r="F92" i="12"/>
  <c r="G92" i="12"/>
  <c r="E195" i="12"/>
  <c r="G195" i="12"/>
  <c r="F195" i="12"/>
  <c r="E211" i="12"/>
  <c r="G211" i="12"/>
  <c r="F211" i="12"/>
  <c r="E232" i="12"/>
  <c r="F232" i="12"/>
  <c r="G232" i="12"/>
  <c r="E286" i="12"/>
  <c r="F286" i="12"/>
  <c r="G286" i="12"/>
  <c r="G68" i="12"/>
  <c r="E68" i="12"/>
  <c r="F68" i="12"/>
  <c r="E267" i="12"/>
  <c r="F267" i="12"/>
  <c r="G267" i="12"/>
  <c r="E55" i="12"/>
  <c r="F55" i="12"/>
  <c r="G55" i="12"/>
  <c r="E106" i="12"/>
  <c r="F106" i="12"/>
  <c r="G106" i="12"/>
  <c r="F34" i="12"/>
  <c r="G26" i="12"/>
  <c r="F22" i="12"/>
  <c r="E14" i="12"/>
  <c r="F8" i="12"/>
  <c r="E239" i="12"/>
  <c r="F239" i="12"/>
  <c r="G239" i="12"/>
  <c r="F192" i="12"/>
  <c r="E192" i="12"/>
  <c r="G192" i="12"/>
  <c r="F142" i="12"/>
  <c r="E142" i="12"/>
  <c r="G142" i="12"/>
  <c r="E282" i="12"/>
  <c r="F282" i="12"/>
  <c r="G282" i="12"/>
  <c r="G261" i="12"/>
  <c r="E261" i="12"/>
  <c r="F261" i="12"/>
  <c r="G213" i="12"/>
  <c r="F213" i="12"/>
  <c r="E213" i="12"/>
  <c r="G153" i="12"/>
  <c r="E153" i="12"/>
  <c r="F153" i="12"/>
  <c r="F117" i="12"/>
  <c r="G117" i="12"/>
  <c r="E117" i="12"/>
  <c r="G81" i="12"/>
  <c r="F81" i="12"/>
  <c r="E81" i="12"/>
  <c r="F45" i="12"/>
  <c r="G45" i="12"/>
  <c r="E45" i="12"/>
  <c r="F304" i="12"/>
  <c r="G304" i="12"/>
  <c r="E304" i="12"/>
  <c r="E204" i="12"/>
  <c r="F204" i="12"/>
  <c r="G204" i="12"/>
  <c r="E156" i="12"/>
  <c r="G156" i="12"/>
  <c r="F156" i="12"/>
  <c r="F96" i="12"/>
  <c r="G96" i="12"/>
  <c r="E96" i="12"/>
  <c r="E302" i="12"/>
  <c r="F302" i="12"/>
  <c r="G302" i="12"/>
  <c r="E279" i="12"/>
  <c r="F279" i="12"/>
  <c r="G279" i="12"/>
  <c r="E183" i="12"/>
  <c r="G183" i="12"/>
  <c r="F183" i="12"/>
  <c r="E119" i="12"/>
  <c r="F119" i="12"/>
  <c r="G119" i="12"/>
  <c r="E79" i="12"/>
  <c r="F79" i="12"/>
  <c r="G79" i="12"/>
  <c r="G193" i="12"/>
  <c r="F193" i="12"/>
  <c r="E193" i="12"/>
  <c r="G276" i="12"/>
  <c r="E276" i="12"/>
  <c r="F276" i="12"/>
  <c r="F250" i="12"/>
  <c r="E250" i="12"/>
  <c r="G250" i="12"/>
  <c r="F178" i="12"/>
  <c r="G178" i="12"/>
  <c r="E178" i="12"/>
  <c r="F306" i="12"/>
  <c r="G306" i="12"/>
  <c r="E306" i="12"/>
  <c r="E220" i="12"/>
  <c r="F220" i="12"/>
  <c r="G220" i="12"/>
  <c r="G112" i="12"/>
  <c r="E112" i="12"/>
  <c r="F112" i="12"/>
  <c r="G48" i="12"/>
  <c r="E48" i="12"/>
  <c r="F48" i="12"/>
  <c r="F182" i="12"/>
  <c r="E182" i="12"/>
  <c r="G182" i="12"/>
  <c r="E231" i="12"/>
  <c r="F231" i="12"/>
  <c r="G231" i="12"/>
  <c r="E167" i="12"/>
  <c r="G167" i="12"/>
  <c r="F167" i="12"/>
  <c r="E107" i="12"/>
  <c r="F107" i="12"/>
  <c r="G107" i="12"/>
  <c r="E59" i="12"/>
  <c r="F59" i="12"/>
  <c r="G59" i="12"/>
  <c r="F90" i="12"/>
  <c r="E90" i="12"/>
  <c r="G90" i="12"/>
  <c r="E46" i="12"/>
  <c r="F46" i="12"/>
  <c r="G46" i="12"/>
  <c r="G253" i="12"/>
  <c r="E253" i="12"/>
  <c r="F253" i="12"/>
  <c r="F281" i="12"/>
  <c r="G281" i="12"/>
  <c r="E281" i="12"/>
  <c r="G209" i="12"/>
  <c r="F209" i="12"/>
  <c r="E209" i="12"/>
  <c r="F94" i="12"/>
  <c r="E94" i="12"/>
  <c r="G94" i="12"/>
  <c r="E200" i="12"/>
  <c r="F200" i="12"/>
  <c r="G200" i="12"/>
  <c r="F194" i="12"/>
  <c r="G194" i="12"/>
  <c r="E194" i="12"/>
  <c r="E118" i="12"/>
  <c r="F118" i="12"/>
  <c r="G118" i="12"/>
  <c r="F277" i="12"/>
  <c r="G277" i="12"/>
  <c r="E277" i="12"/>
  <c r="G229" i="12"/>
  <c r="E229" i="12"/>
  <c r="F229" i="12"/>
  <c r="G177" i="12"/>
  <c r="F177" i="12"/>
  <c r="E177" i="12"/>
  <c r="G133" i="12"/>
  <c r="F133" i="12"/>
  <c r="E133" i="12"/>
  <c r="G93" i="12"/>
  <c r="E93" i="12"/>
  <c r="F93" i="12"/>
  <c r="F57" i="12"/>
  <c r="G57" i="12"/>
  <c r="E57" i="12"/>
  <c r="F258" i="12"/>
  <c r="G258" i="12"/>
  <c r="E258" i="12"/>
  <c r="E236" i="12"/>
  <c r="F236" i="12"/>
  <c r="G236" i="12"/>
  <c r="G168" i="12"/>
  <c r="E168" i="12"/>
  <c r="F168" i="12"/>
  <c r="F132" i="12"/>
  <c r="G132" i="12"/>
  <c r="E132" i="12"/>
  <c r="G84" i="12"/>
  <c r="E84" i="12"/>
  <c r="F84" i="12"/>
  <c r="E271" i="12"/>
  <c r="G271" i="12"/>
  <c r="F271" i="12"/>
  <c r="E159" i="12"/>
  <c r="F159" i="12"/>
  <c r="G159" i="12"/>
  <c r="E83" i="12"/>
  <c r="G83" i="12"/>
  <c r="F83" i="12"/>
  <c r="G129" i="12"/>
  <c r="E129" i="12"/>
  <c r="F129" i="12"/>
  <c r="G284" i="12"/>
  <c r="F284" i="12"/>
  <c r="E284" i="12"/>
  <c r="F246" i="12"/>
  <c r="E246" i="12"/>
  <c r="G246" i="12"/>
  <c r="F166" i="12"/>
  <c r="G166" i="12"/>
  <c r="E166" i="12"/>
  <c r="E294" i="12"/>
  <c r="F294" i="12"/>
  <c r="G294" i="12"/>
  <c r="G228" i="12"/>
  <c r="E228" i="12"/>
  <c r="F228" i="12"/>
  <c r="G60" i="12"/>
  <c r="E60" i="12"/>
  <c r="F60" i="12"/>
  <c r="F206" i="12"/>
  <c r="E206" i="12"/>
  <c r="G206" i="12"/>
  <c r="E259" i="12"/>
  <c r="G259" i="12"/>
  <c r="F259" i="12"/>
  <c r="E171" i="12"/>
  <c r="F171" i="12"/>
  <c r="G171" i="12"/>
  <c r="E274" i="12"/>
  <c r="F274" i="12"/>
  <c r="G274" i="12"/>
  <c r="F86" i="12"/>
  <c r="E86" i="12"/>
  <c r="G86" i="12"/>
  <c r="E50" i="12"/>
  <c r="F50" i="12"/>
  <c r="G50" i="12"/>
  <c r="F230" i="12"/>
  <c r="G230" i="12"/>
  <c r="E230" i="12"/>
  <c r="F285" i="12"/>
  <c r="G285" i="12"/>
  <c r="E285" i="12"/>
  <c r="G181" i="12"/>
  <c r="E181" i="12"/>
  <c r="F181" i="12"/>
  <c r="G97" i="12"/>
  <c r="F97" i="12"/>
  <c r="E97" i="12"/>
  <c r="E290" i="12"/>
  <c r="F290" i="12"/>
  <c r="G290" i="12"/>
  <c r="E172" i="12"/>
  <c r="F172" i="12"/>
  <c r="G172" i="12"/>
  <c r="F80" i="12"/>
  <c r="G80" i="12"/>
  <c r="E80" i="12"/>
  <c r="E219" i="12"/>
  <c r="F219" i="12"/>
  <c r="G219" i="12"/>
  <c r="E95" i="12"/>
  <c r="F95" i="12"/>
  <c r="G95" i="12"/>
  <c r="F74" i="12"/>
  <c r="E74" i="12"/>
  <c r="G74" i="12"/>
  <c r="F224" i="12"/>
  <c r="G224" i="12"/>
  <c r="E224" i="12"/>
  <c r="F162" i="12"/>
  <c r="E162" i="12"/>
  <c r="G162" i="12"/>
  <c r="E144" i="12"/>
  <c r="F144" i="12"/>
  <c r="G144" i="12"/>
  <c r="E298" i="12"/>
  <c r="F298" i="12"/>
  <c r="G298" i="12"/>
  <c r="E187" i="12"/>
  <c r="F187" i="12"/>
  <c r="G187" i="12"/>
  <c r="E75" i="12"/>
  <c r="F75" i="12"/>
  <c r="G75" i="12"/>
  <c r="E66" i="12"/>
  <c r="F66" i="12"/>
  <c r="G66" i="12"/>
  <c r="G173" i="12"/>
  <c r="E173" i="12"/>
  <c r="F173" i="12"/>
  <c r="F109" i="12"/>
  <c r="G109" i="12"/>
  <c r="E109" i="12"/>
  <c r="F138" i="12"/>
  <c r="E138" i="12"/>
  <c r="G138" i="12"/>
  <c r="G257" i="12"/>
  <c r="F257" i="12"/>
  <c r="E257" i="12"/>
  <c r="G149" i="12"/>
  <c r="F149" i="12"/>
  <c r="E149" i="12"/>
  <c r="G73" i="12"/>
  <c r="E73" i="12"/>
  <c r="F73" i="12"/>
  <c r="G296" i="12"/>
  <c r="E296" i="12"/>
  <c r="F296" i="12"/>
  <c r="G152" i="12"/>
  <c r="E152" i="12"/>
  <c r="F152" i="12"/>
  <c r="E270" i="12"/>
  <c r="F270" i="12"/>
  <c r="G270" i="12"/>
  <c r="E123" i="12"/>
  <c r="F123" i="12"/>
  <c r="G123" i="12"/>
  <c r="E278" i="12"/>
  <c r="F278" i="12"/>
  <c r="G278" i="12"/>
  <c r="F186" i="12"/>
  <c r="G186" i="12"/>
  <c r="E186" i="12"/>
  <c r="G77" i="12"/>
  <c r="E77" i="12"/>
  <c r="F77" i="12"/>
  <c r="G44" i="12"/>
  <c r="E44" i="12"/>
  <c r="F44" i="12"/>
  <c r="E227" i="12"/>
  <c r="G227" i="12"/>
  <c r="F227" i="12"/>
  <c r="E163" i="12"/>
  <c r="F163" i="12"/>
  <c r="G163" i="12"/>
  <c r="G34" i="12"/>
  <c r="G22" i="12"/>
  <c r="G8" i="12"/>
  <c r="F208" i="12"/>
  <c r="G208" i="12"/>
  <c r="E208" i="12"/>
  <c r="F102" i="12"/>
  <c r="E102" i="12"/>
  <c r="G102" i="12"/>
  <c r="G225" i="12"/>
  <c r="F225" i="12"/>
  <c r="E225" i="12"/>
  <c r="G125" i="12"/>
  <c r="E125" i="12"/>
  <c r="F125" i="12"/>
  <c r="F53" i="12"/>
  <c r="G53" i="12"/>
  <c r="E53" i="12"/>
  <c r="E248" i="12"/>
  <c r="F248" i="12"/>
  <c r="G248" i="12"/>
  <c r="E128" i="12"/>
  <c r="F128" i="12"/>
  <c r="G128" i="12"/>
  <c r="E295" i="12"/>
  <c r="F295" i="12"/>
  <c r="G295" i="12"/>
  <c r="E139" i="12"/>
  <c r="G139" i="12"/>
  <c r="F139" i="12"/>
  <c r="E43" i="12"/>
  <c r="F43" i="12"/>
  <c r="G43" i="12"/>
  <c r="G292" i="12"/>
  <c r="E292" i="12"/>
  <c r="F292" i="12"/>
  <c r="F210" i="12"/>
  <c r="G210" i="12"/>
  <c r="E210" i="12"/>
  <c r="E264" i="12"/>
  <c r="G264" i="12"/>
  <c r="F264" i="12"/>
  <c r="G56" i="12"/>
  <c r="E56" i="12"/>
  <c r="F56" i="12"/>
  <c r="E263" i="12"/>
  <c r="F263" i="12"/>
  <c r="G263" i="12"/>
  <c r="E115" i="12"/>
  <c r="F115" i="12"/>
  <c r="G115" i="12"/>
  <c r="E135" i="12"/>
  <c r="G135" i="12"/>
  <c r="F135" i="12"/>
  <c r="F297" i="12"/>
  <c r="G297" i="12"/>
  <c r="E297" i="12"/>
  <c r="E223" i="12"/>
  <c r="F223" i="12"/>
  <c r="G223" i="12"/>
  <c r="E216" i="12"/>
  <c r="F216" i="12"/>
  <c r="G216" i="12"/>
  <c r="F130" i="12"/>
  <c r="E130" i="12"/>
  <c r="G130" i="12"/>
  <c r="G245" i="12"/>
  <c r="E245" i="12"/>
  <c r="F245" i="12"/>
  <c r="G141" i="12"/>
  <c r="E141" i="12"/>
  <c r="F141" i="12"/>
  <c r="F65" i="12"/>
  <c r="G65" i="12"/>
  <c r="E65" i="12"/>
  <c r="G280" i="12"/>
  <c r="E280" i="12"/>
  <c r="F280" i="12"/>
  <c r="E140" i="12"/>
  <c r="F140" i="12"/>
  <c r="G140" i="12"/>
  <c r="E287" i="12"/>
  <c r="F287" i="12"/>
  <c r="G287" i="12"/>
  <c r="E99" i="12"/>
  <c r="G99" i="12"/>
  <c r="F99" i="12"/>
  <c r="G300" i="12"/>
  <c r="E300" i="12"/>
  <c r="F300" i="12"/>
  <c r="F174" i="12"/>
  <c r="E174" i="12"/>
  <c r="G174" i="12"/>
  <c r="F256" i="12"/>
  <c r="G256" i="12"/>
  <c r="E256" i="12"/>
  <c r="G36" i="12"/>
  <c r="E36" i="12"/>
  <c r="F36" i="12"/>
  <c r="E203" i="12"/>
  <c r="F203" i="12"/>
  <c r="G203" i="12"/>
  <c r="E62" i="12"/>
  <c r="F62" i="12"/>
  <c r="G62" i="12"/>
  <c r="F222" i="12"/>
  <c r="E222" i="12"/>
  <c r="G222" i="12"/>
  <c r="F262" i="12"/>
  <c r="E262" i="12"/>
  <c r="G262" i="12"/>
  <c r="F134" i="12"/>
  <c r="G134" i="12"/>
  <c r="E134" i="12"/>
  <c r="F301" i="12"/>
  <c r="G301" i="12"/>
  <c r="E301" i="12"/>
  <c r="G249" i="12"/>
  <c r="E249" i="12"/>
  <c r="F249" i="12"/>
  <c r="G197" i="12"/>
  <c r="E197" i="12"/>
  <c r="F197" i="12"/>
  <c r="G145" i="12"/>
  <c r="E145" i="12"/>
  <c r="F145" i="12"/>
  <c r="F105" i="12"/>
  <c r="G105" i="12"/>
  <c r="E105" i="12"/>
  <c r="F69" i="12"/>
  <c r="G69" i="12"/>
  <c r="E69" i="12"/>
  <c r="F37" i="12"/>
  <c r="G37" i="12"/>
  <c r="E37" i="12"/>
  <c r="G288" i="12"/>
  <c r="E288" i="12"/>
  <c r="F288" i="12"/>
  <c r="E184" i="12"/>
  <c r="G184" i="12"/>
  <c r="F184" i="12"/>
  <c r="F148" i="12"/>
  <c r="G148" i="12"/>
  <c r="E148" i="12"/>
  <c r="E88" i="12"/>
  <c r="F88" i="12"/>
  <c r="G88" i="12"/>
  <c r="F254" i="12"/>
  <c r="E254" i="12"/>
  <c r="G254" i="12"/>
  <c r="E251" i="12"/>
  <c r="F251" i="12"/>
  <c r="G251" i="12"/>
  <c r="E155" i="12"/>
  <c r="F155" i="12"/>
  <c r="G155" i="12"/>
  <c r="E103" i="12"/>
  <c r="F103" i="12"/>
  <c r="G103" i="12"/>
  <c r="E71" i="12"/>
  <c r="F71" i="12"/>
  <c r="G71" i="12"/>
  <c r="F146" i="12"/>
  <c r="E146" i="12"/>
  <c r="G146" i="12"/>
  <c r="E179" i="12"/>
  <c r="G179" i="12"/>
  <c r="F179" i="12"/>
  <c r="F240" i="12"/>
  <c r="G240" i="12"/>
  <c r="E240" i="12"/>
  <c r="F242" i="12"/>
  <c r="G242" i="12"/>
  <c r="E242" i="12"/>
  <c r="F170" i="12"/>
  <c r="E170" i="12"/>
  <c r="G170" i="12"/>
  <c r="F273" i="12"/>
  <c r="G273" i="12"/>
  <c r="E273" i="12"/>
  <c r="G196" i="12"/>
  <c r="F196" i="12"/>
  <c r="E196" i="12"/>
  <c r="G104" i="12"/>
  <c r="E104" i="12"/>
  <c r="F104" i="12"/>
  <c r="G40" i="12"/>
  <c r="E40" i="12"/>
  <c r="F40" i="12"/>
  <c r="E291" i="12"/>
  <c r="F291" i="12"/>
  <c r="G291" i="12"/>
  <c r="E199" i="12"/>
  <c r="F199" i="12"/>
  <c r="G199" i="12"/>
  <c r="E143" i="12"/>
  <c r="F143" i="12"/>
  <c r="G143" i="12"/>
  <c r="E91" i="12"/>
  <c r="F91" i="12"/>
  <c r="G91" i="12"/>
  <c r="F289" i="12"/>
  <c r="G289" i="12"/>
  <c r="E289" i="12"/>
  <c r="F82" i="12"/>
  <c r="G82" i="12"/>
  <c r="E82" i="12"/>
  <c r="E207" i="12"/>
  <c r="F207" i="12"/>
  <c r="G207" i="12"/>
  <c r="E243" i="12"/>
  <c r="G243" i="12"/>
  <c r="F243" i="12"/>
  <c r="G165" i="12"/>
  <c r="F165" i="12"/>
  <c r="E165" i="12"/>
  <c r="F266" i="12"/>
  <c r="E266" i="12"/>
  <c r="G266" i="12"/>
  <c r="F158" i="12"/>
  <c r="E158" i="12"/>
  <c r="G158" i="12"/>
  <c r="E110" i="12"/>
  <c r="F110" i="12"/>
  <c r="G110" i="12"/>
  <c r="G265" i="12"/>
  <c r="E265" i="12"/>
  <c r="F265" i="12"/>
  <c r="G217" i="12"/>
  <c r="E217" i="12"/>
  <c r="F217" i="12"/>
  <c r="G157" i="12"/>
  <c r="E157" i="12"/>
  <c r="F157" i="12"/>
  <c r="F121" i="12"/>
  <c r="G121" i="12"/>
  <c r="E121" i="12"/>
  <c r="G85" i="12"/>
  <c r="E85" i="12"/>
  <c r="F85" i="12"/>
  <c r="F49" i="12"/>
  <c r="G49" i="12"/>
  <c r="E49" i="12"/>
  <c r="F238" i="12"/>
  <c r="E238" i="12"/>
  <c r="G238" i="12"/>
  <c r="G212" i="12"/>
  <c r="E212" i="12"/>
  <c r="F212" i="12"/>
  <c r="E160" i="12"/>
  <c r="F160" i="12"/>
  <c r="G160" i="12"/>
  <c r="E124" i="12"/>
  <c r="F124" i="12"/>
  <c r="G124" i="12"/>
  <c r="E76" i="12"/>
  <c r="F76" i="12"/>
  <c r="G76" i="12"/>
  <c r="E247" i="12"/>
  <c r="G247" i="12"/>
  <c r="F247" i="12"/>
  <c r="E151" i="12"/>
  <c r="G151" i="12"/>
  <c r="F151" i="12"/>
  <c r="E47" i="12"/>
  <c r="F47" i="12"/>
  <c r="G47" i="12"/>
  <c r="G268" i="12"/>
  <c r="E268" i="12"/>
  <c r="F268" i="12"/>
  <c r="F214" i="12"/>
  <c r="E214" i="12"/>
  <c r="G214" i="12"/>
  <c r="F150" i="12"/>
  <c r="G150" i="12"/>
  <c r="E150" i="12"/>
  <c r="E255" i="12"/>
  <c r="F255" i="12"/>
  <c r="G255" i="12"/>
  <c r="G116" i="12"/>
  <c r="E116" i="12"/>
  <c r="F116" i="12"/>
  <c r="G52" i="12"/>
  <c r="E52" i="12"/>
  <c r="F52" i="12"/>
  <c r="E299" i="12"/>
  <c r="F299" i="12"/>
  <c r="G299" i="12"/>
  <c r="E235" i="12"/>
  <c r="F235" i="12"/>
  <c r="G235" i="12"/>
  <c r="E111" i="12"/>
  <c r="F111" i="12"/>
  <c r="G111" i="12"/>
  <c r="G205" i="12"/>
  <c r="E205" i="12"/>
  <c r="F205" i="12"/>
  <c r="F78" i="12"/>
  <c r="E78" i="12"/>
  <c r="G78" i="12"/>
  <c r="E38" i="12"/>
  <c r="F38" i="12"/>
  <c r="G38" i="12"/>
  <c r="G18" i="12"/>
  <c r="E24" i="12"/>
  <c r="F18" i="12"/>
  <c r="F16" i="12"/>
  <c r="E19" i="12"/>
  <c r="F19" i="12"/>
  <c r="G19" i="12"/>
  <c r="E17" i="12"/>
  <c r="F17" i="12"/>
  <c r="G17" i="12"/>
  <c r="E31" i="12"/>
  <c r="F31" i="12"/>
  <c r="G31" i="12"/>
  <c r="E15" i="12"/>
  <c r="F15" i="12"/>
  <c r="G15" i="12"/>
  <c r="E29" i="12"/>
  <c r="F29" i="12"/>
  <c r="G29" i="12"/>
  <c r="E13" i="12"/>
  <c r="F13" i="12"/>
  <c r="G13" i="12"/>
  <c r="E27" i="12"/>
  <c r="F27" i="12"/>
  <c r="G27" i="12"/>
  <c r="E11" i="12"/>
  <c r="F11" i="12"/>
  <c r="G11" i="12"/>
  <c r="E25" i="12"/>
  <c r="F25" i="12"/>
  <c r="G25" i="12"/>
  <c r="E9" i="12"/>
  <c r="F9" i="12"/>
  <c r="G9" i="12"/>
  <c r="E35" i="12"/>
  <c r="F35" i="12"/>
  <c r="G35" i="12"/>
  <c r="E33" i="12"/>
  <c r="F33" i="12"/>
  <c r="G33" i="12"/>
  <c r="E23" i="12"/>
  <c r="F23" i="12"/>
  <c r="G23" i="12"/>
  <c r="E21" i="12"/>
  <c r="F21" i="12"/>
  <c r="G21" i="12"/>
  <c r="AG51" i="10"/>
  <c r="AH51" i="10" s="1"/>
  <c r="AG101" i="10"/>
  <c r="AH101" i="10" s="1"/>
  <c r="AG32" i="10"/>
  <c r="AH32" i="10" s="1"/>
  <c r="AG36" i="10"/>
  <c r="AH36" i="10" s="1"/>
  <c r="AG38" i="10"/>
  <c r="AH38" i="10" s="1"/>
  <c r="AG40" i="10"/>
  <c r="AH40" i="10" s="1"/>
  <c r="AG58" i="10"/>
  <c r="AH58" i="10" s="1"/>
  <c r="AG66" i="10"/>
  <c r="AH66" i="10" s="1"/>
  <c r="AG86" i="10"/>
  <c r="AH86" i="10" s="1"/>
  <c r="AG113" i="10"/>
  <c r="AH113" i="10" s="1"/>
  <c r="AG102" i="10"/>
  <c r="AH102" i="10" s="1"/>
  <c r="AG42" i="10"/>
  <c r="AH42" i="10" s="1"/>
  <c r="AG54" i="10"/>
  <c r="AH54" i="10" s="1"/>
  <c r="AG56" i="10"/>
  <c r="AH56" i="10" s="1"/>
  <c r="AG68" i="10"/>
  <c r="AH68" i="10" s="1"/>
  <c r="AG78" i="10"/>
  <c r="AH78" i="10" s="1"/>
  <c r="AG80" i="10"/>
  <c r="AH80" i="10" s="1"/>
  <c r="AG88" i="10"/>
  <c r="AH88" i="10" s="1"/>
  <c r="AG89" i="10"/>
  <c r="AH89" i="10" s="1"/>
  <c r="AG17" i="10"/>
  <c r="AH17" i="10" s="1"/>
  <c r="AG27" i="10"/>
  <c r="AH27" i="10" s="1"/>
  <c r="AG35" i="10"/>
  <c r="AH35" i="10" s="1"/>
  <c r="AG46" i="10"/>
  <c r="AH46" i="10" s="1"/>
  <c r="AG83" i="10"/>
  <c r="AH83" i="10" s="1"/>
  <c r="AG87" i="10"/>
  <c r="AH87" i="10" s="1"/>
  <c r="AG99" i="10"/>
  <c r="AH99" i="10" s="1"/>
  <c r="AG112" i="10"/>
  <c r="AH112" i="10" s="1"/>
  <c r="AG114" i="10"/>
  <c r="AH114" i="10" s="1"/>
  <c r="AG16" i="10"/>
  <c r="AG24" i="10"/>
  <c r="AH24" i="10" s="1"/>
  <c r="AG26" i="10"/>
  <c r="AH26" i="10" s="1"/>
  <c r="AG28" i="10"/>
  <c r="AH28" i="10" s="1"/>
  <c r="AG30" i="10"/>
  <c r="AH30" i="10" s="1"/>
  <c r="AG50" i="10"/>
  <c r="AH50" i="10" s="1"/>
  <c r="AG52" i="10"/>
  <c r="AH52" i="10" s="1"/>
  <c r="AG64" i="10"/>
  <c r="AH64" i="10" s="1"/>
  <c r="AG70" i="10"/>
  <c r="AH70" i="10" s="1"/>
  <c r="AG82" i="10"/>
  <c r="AH82" i="10" s="1"/>
  <c r="AG90" i="10"/>
  <c r="AH90" i="10" s="1"/>
  <c r="AG98" i="10"/>
  <c r="AH98" i="10" s="1"/>
  <c r="AG23" i="10"/>
  <c r="AH23" i="10" s="1"/>
  <c r="AG31" i="10"/>
  <c r="AH31" i="10" s="1"/>
  <c r="AG34" i="10"/>
  <c r="AH34" i="10" s="1"/>
  <c r="AG43" i="10"/>
  <c r="AH43" i="10" s="1"/>
  <c r="AG44" i="10"/>
  <c r="AH44" i="10" s="1"/>
  <c r="AG47" i="10"/>
  <c r="AH47" i="10" s="1"/>
  <c r="AG55" i="10"/>
  <c r="AH55" i="10" s="1"/>
  <c r="AG59" i="10"/>
  <c r="AH59" i="10" s="1"/>
  <c r="AG65" i="10"/>
  <c r="AH65" i="10" s="1"/>
  <c r="AG93" i="10"/>
  <c r="AH93" i="10" s="1"/>
  <c r="AG105" i="10"/>
  <c r="AH105" i="10" s="1"/>
  <c r="AG69" i="10"/>
  <c r="AH69" i="10" s="1"/>
  <c r="AG108" i="10"/>
  <c r="AH108" i="10" s="1"/>
  <c r="AG110" i="10"/>
  <c r="AH110" i="10" s="1"/>
  <c r="AG18" i="10"/>
  <c r="AH18" i="10" s="1"/>
  <c r="AG20" i="10"/>
  <c r="AH20" i="10" s="1"/>
  <c r="AG22" i="10"/>
  <c r="AH22" i="10" s="1"/>
  <c r="AG48" i="10"/>
  <c r="AH48" i="10" s="1"/>
  <c r="AG60" i="10"/>
  <c r="AH60" i="10" s="1"/>
  <c r="AG94" i="10"/>
  <c r="AH94" i="10" s="1"/>
  <c r="AG21" i="10"/>
  <c r="AH21" i="10" s="1"/>
  <c r="AG39" i="10"/>
  <c r="AH39" i="10" s="1"/>
  <c r="AG41" i="10"/>
  <c r="AH41" i="10" s="1"/>
  <c r="AG49" i="10"/>
  <c r="AH49" i="10" s="1"/>
  <c r="AG63" i="10"/>
  <c r="AH63" i="10" s="1"/>
  <c r="AG95" i="10"/>
  <c r="AH95" i="10" s="1"/>
  <c r="AG100" i="10"/>
  <c r="AH100" i="10" s="1"/>
  <c r="AG109" i="10"/>
  <c r="AH109" i="10" s="1"/>
  <c r="AG96" i="10"/>
  <c r="AH96" i="10" s="1"/>
  <c r="AG19" i="10"/>
  <c r="AH19" i="10" s="1"/>
  <c r="AG25" i="10"/>
  <c r="AH25" i="10" s="1"/>
  <c r="AG33" i="10"/>
  <c r="AH33" i="10" s="1"/>
  <c r="AG61" i="10"/>
  <c r="AH61" i="10" s="1"/>
  <c r="AG79" i="10"/>
  <c r="AH79" i="10" s="1"/>
  <c r="AG85" i="10"/>
  <c r="AH85" i="10" s="1"/>
  <c r="AG107" i="10"/>
  <c r="AH107" i="10" s="1"/>
  <c r="AG62" i="10"/>
  <c r="AH62" i="10" s="1"/>
  <c r="AG72" i="10"/>
  <c r="AH72" i="10" s="1"/>
  <c r="AG74" i="10"/>
  <c r="AH74" i="10" s="1"/>
  <c r="AG76" i="10"/>
  <c r="AH76" i="10" s="1"/>
  <c r="AG84" i="10"/>
  <c r="AH84" i="10" s="1"/>
  <c r="AG92" i="10"/>
  <c r="AH92" i="10" s="1"/>
  <c r="AG91" i="10"/>
  <c r="AH91" i="10" s="1"/>
  <c r="AG29" i="10"/>
  <c r="AH29" i="10" s="1"/>
  <c r="AG37" i="10"/>
  <c r="AH37" i="10" s="1"/>
  <c r="AG45" i="10"/>
  <c r="AH45" i="10" s="1"/>
  <c r="AG53" i="10"/>
  <c r="AH53" i="10" s="1"/>
  <c r="AG57" i="10"/>
  <c r="AH57" i="10" s="1"/>
  <c r="AG67" i="10"/>
  <c r="AH67" i="10" s="1"/>
  <c r="AG71" i="10"/>
  <c r="AH71" i="10" s="1"/>
  <c r="AG73" i="10"/>
  <c r="AH73" i="10" s="1"/>
  <c r="AG75" i="10"/>
  <c r="AH75" i="10" s="1"/>
  <c r="AG81" i="10"/>
  <c r="AH81" i="10" s="1"/>
  <c r="AG97" i="10"/>
  <c r="AH97" i="10" s="1"/>
  <c r="AG103" i="10"/>
  <c r="AH103" i="10" s="1"/>
  <c r="AG111" i="10"/>
  <c r="AH111" i="10" s="1"/>
  <c r="AG104" i="10"/>
  <c r="AH104" i="10" s="1"/>
  <c r="AG106" i="10"/>
  <c r="AH106" i="10" s="1"/>
  <c r="AG77" i="10"/>
  <c r="AH77" i="10" s="1"/>
  <c r="AG15" i="10"/>
  <c r="K11" i="7"/>
  <c r="L11" i="7" s="1"/>
  <c r="K19" i="7"/>
  <c r="L19" i="7" s="1"/>
  <c r="K27" i="7"/>
  <c r="L27" i="7" s="1"/>
  <c r="K35" i="7"/>
  <c r="L35" i="7" s="1"/>
  <c r="K43" i="7"/>
  <c r="L43" i="7" s="1"/>
  <c r="K15" i="7"/>
  <c r="L15" i="7" s="1"/>
  <c r="K23" i="7"/>
  <c r="L23" i="7" s="1"/>
  <c r="K31" i="7"/>
  <c r="L31" i="7" s="1"/>
  <c r="K39" i="7"/>
  <c r="L39" i="7" s="1"/>
  <c r="K14" i="7"/>
  <c r="L14" i="7" s="1"/>
  <c r="K22" i="7"/>
  <c r="L22" i="7" s="1"/>
  <c r="K38" i="7"/>
  <c r="L38" i="7" s="1"/>
  <c r="K30" i="7"/>
  <c r="L30" i="7" s="1"/>
  <c r="K10" i="7"/>
  <c r="L10" i="7" s="1"/>
  <c r="K18" i="7"/>
  <c r="L18" i="7" s="1"/>
  <c r="K26" i="7"/>
  <c r="L26" i="7" s="1"/>
  <c r="K34" i="7"/>
  <c r="L34" i="7" s="1"/>
  <c r="K42" i="7"/>
  <c r="L42" i="7" s="1"/>
  <c r="C16" i="7"/>
  <c r="C32" i="7"/>
  <c r="C40" i="7"/>
  <c r="C71" i="7"/>
  <c r="J16" i="7"/>
  <c r="I16" i="7"/>
  <c r="I40" i="7"/>
  <c r="J40" i="7"/>
  <c r="C51" i="7"/>
  <c r="C83" i="7"/>
  <c r="C12" i="7"/>
  <c r="B8" i="7"/>
  <c r="D40" i="7" s="1"/>
  <c r="E40" i="7" s="1"/>
  <c r="C20" i="7"/>
  <c r="C28" i="7"/>
  <c r="C36" i="7"/>
  <c r="C44" i="7"/>
  <c r="C47" i="7"/>
  <c r="C63" i="7"/>
  <c r="C79" i="7"/>
  <c r="C24" i="7"/>
  <c r="C55" i="7"/>
  <c r="C87" i="7"/>
  <c r="I24" i="7"/>
  <c r="J24" i="7"/>
  <c r="I32" i="7"/>
  <c r="J32" i="7"/>
  <c r="C67" i="7"/>
  <c r="I12" i="7"/>
  <c r="J12" i="7"/>
  <c r="I20" i="7"/>
  <c r="J20" i="7"/>
  <c r="J28" i="7"/>
  <c r="I28" i="7"/>
  <c r="J36" i="7"/>
  <c r="I36" i="7"/>
  <c r="J44" i="7"/>
  <c r="I44" i="7"/>
  <c r="C59" i="7"/>
  <c r="C75" i="7"/>
  <c r="C91" i="7"/>
  <c r="C227" i="7"/>
  <c r="C236" i="7"/>
  <c r="C259" i="7"/>
  <c r="C268" i="7"/>
  <c r="C174" i="7"/>
  <c r="C183" i="7"/>
  <c r="C190" i="7"/>
  <c r="C199" i="7"/>
  <c r="C206" i="7"/>
  <c r="C215" i="7"/>
  <c r="C222" i="7"/>
  <c r="C228" i="7"/>
  <c r="C251" i="7"/>
  <c r="C257" i="7"/>
  <c r="C260" i="7"/>
  <c r="C288" i="7"/>
  <c r="C292" i="7"/>
  <c r="C296" i="7"/>
  <c r="C300" i="7"/>
  <c r="C304" i="7"/>
  <c r="C306" i="7"/>
  <c r="C13" i="7"/>
  <c r="I13" i="7"/>
  <c r="K13" i="7" s="1"/>
  <c r="L13" i="7" s="1"/>
  <c r="C17" i="7"/>
  <c r="I17" i="7"/>
  <c r="K17" i="7" s="1"/>
  <c r="L17" i="7" s="1"/>
  <c r="C21" i="7"/>
  <c r="I21" i="7"/>
  <c r="K21" i="7" s="1"/>
  <c r="L21" i="7" s="1"/>
  <c r="C25" i="7"/>
  <c r="I25" i="7"/>
  <c r="K25" i="7" s="1"/>
  <c r="L25" i="7" s="1"/>
  <c r="C29" i="7"/>
  <c r="I29" i="7"/>
  <c r="K29" i="7" s="1"/>
  <c r="L29" i="7" s="1"/>
  <c r="C33" i="7"/>
  <c r="I33" i="7"/>
  <c r="K33" i="7" s="1"/>
  <c r="L33" i="7" s="1"/>
  <c r="C37" i="7"/>
  <c r="I37" i="7"/>
  <c r="K37" i="7" s="1"/>
  <c r="L37" i="7" s="1"/>
  <c r="C41" i="7"/>
  <c r="I41" i="7"/>
  <c r="K41" i="7" s="1"/>
  <c r="L41" i="7" s="1"/>
  <c r="C45" i="7"/>
  <c r="I45" i="7"/>
  <c r="K45" i="7" s="1"/>
  <c r="L45" i="7" s="1"/>
  <c r="C46" i="7"/>
  <c r="C50" i="7"/>
  <c r="C58" i="7"/>
  <c r="C66" i="7"/>
  <c r="C74" i="7"/>
  <c r="C78" i="7"/>
  <c r="C82" i="7"/>
  <c r="C86" i="7"/>
  <c r="C90" i="7"/>
  <c r="C93" i="7"/>
  <c r="C95" i="7"/>
  <c r="C97" i="7"/>
  <c r="C99" i="7"/>
  <c r="C101" i="7"/>
  <c r="C103" i="7"/>
  <c r="C105" i="7"/>
  <c r="C107" i="7"/>
  <c r="C109" i="7"/>
  <c r="C111" i="7"/>
  <c r="C113" i="7"/>
  <c r="C115" i="7"/>
  <c r="C117" i="7"/>
  <c r="C119" i="7"/>
  <c r="C121" i="7"/>
  <c r="C123" i="7"/>
  <c r="C125" i="7"/>
  <c r="C127" i="7"/>
  <c r="C129" i="7"/>
  <c r="C131" i="7"/>
  <c r="C133" i="7"/>
  <c r="C135" i="7"/>
  <c r="C137" i="7"/>
  <c r="C139" i="7"/>
  <c r="C141" i="7"/>
  <c r="C143" i="7"/>
  <c r="C145" i="7"/>
  <c r="C147" i="7"/>
  <c r="C149" i="7"/>
  <c r="C151" i="7"/>
  <c r="C153" i="7"/>
  <c r="C155" i="7"/>
  <c r="C157" i="7"/>
  <c r="C159" i="7"/>
  <c r="C161" i="7"/>
  <c r="C163" i="7"/>
  <c r="C165" i="7"/>
  <c r="C167" i="7"/>
  <c r="C169" i="7"/>
  <c r="C171" i="7"/>
  <c r="C178" i="7"/>
  <c r="C187" i="7"/>
  <c r="C194" i="7"/>
  <c r="C203" i="7"/>
  <c r="C210" i="7"/>
  <c r="C219" i="7"/>
  <c r="C243" i="7"/>
  <c r="C246" i="7"/>
  <c r="C249" i="7"/>
  <c r="C252" i="7"/>
  <c r="C278" i="7"/>
  <c r="C284" i="7"/>
  <c r="C186" i="7"/>
  <c r="C202" i="7"/>
  <c r="C218" i="7"/>
  <c r="C233" i="7"/>
  <c r="C182" i="7"/>
  <c r="C198" i="7"/>
  <c r="C214" i="7"/>
  <c r="C235" i="7"/>
  <c r="C241" i="7"/>
  <c r="C244" i="7"/>
  <c r="C276" i="7"/>
  <c r="C231" i="7"/>
  <c r="C239" i="7"/>
  <c r="C247" i="7"/>
  <c r="C255" i="7"/>
  <c r="C263" i="7"/>
  <c r="C229" i="7"/>
  <c r="C237" i="7"/>
  <c r="C245" i="7"/>
  <c r="C253" i="7"/>
  <c r="C261" i="7"/>
  <c r="C265" i="7"/>
  <c r="C267" i="7"/>
  <c r="C269" i="7"/>
  <c r="C271" i="7"/>
  <c r="C273" i="7"/>
  <c r="C275" i="7"/>
  <c r="C277" i="7"/>
  <c r="C279" i="7"/>
  <c r="C281" i="7"/>
  <c r="C283" i="7"/>
  <c r="C285" i="7"/>
  <c r="AG10" i="10" l="1"/>
  <c r="AH16" i="10"/>
  <c r="AH10" i="10" s="1"/>
  <c r="AH15" i="10"/>
  <c r="AG9" i="10"/>
  <c r="K16" i="7"/>
  <c r="L16" i="7" s="1"/>
  <c r="K40" i="7"/>
  <c r="L40" i="7" s="1"/>
  <c r="K44" i="7"/>
  <c r="L44" i="7" s="1"/>
  <c r="K32" i="7"/>
  <c r="L32" i="7" s="1"/>
  <c r="D60" i="7"/>
  <c r="E60" i="7" s="1"/>
  <c r="D202" i="7"/>
  <c r="E202" i="7" s="1"/>
  <c r="D163" i="7"/>
  <c r="E163" i="7" s="1"/>
  <c r="D271" i="7"/>
  <c r="E271" i="7" s="1"/>
  <c r="D108" i="7"/>
  <c r="E108" i="7" s="1"/>
  <c r="D296" i="7"/>
  <c r="E296" i="7" s="1"/>
  <c r="D179" i="7"/>
  <c r="E179" i="7" s="1"/>
  <c r="D53" i="7"/>
  <c r="E53" i="7" s="1"/>
  <c r="D187" i="7"/>
  <c r="E187" i="7" s="1"/>
  <c r="D131" i="7"/>
  <c r="E131" i="7" s="1"/>
  <c r="D303" i="7"/>
  <c r="E303" i="7" s="1"/>
  <c r="D140" i="7"/>
  <c r="E140" i="7" s="1"/>
  <c r="D99" i="7"/>
  <c r="E99" i="7" s="1"/>
  <c r="D295" i="7"/>
  <c r="E295" i="7" s="1"/>
  <c r="D282" i="7"/>
  <c r="E282" i="7" s="1"/>
  <c r="D231" i="7"/>
  <c r="E231" i="7" s="1"/>
  <c r="D132" i="7"/>
  <c r="E132" i="7" s="1"/>
  <c r="D70" i="7"/>
  <c r="E70" i="7" s="1"/>
  <c r="D203" i="7"/>
  <c r="E203" i="7" s="1"/>
  <c r="D123" i="7"/>
  <c r="E123" i="7" s="1"/>
  <c r="D236" i="7"/>
  <c r="E236" i="7" s="1"/>
  <c r="D287" i="7"/>
  <c r="E287" i="7" s="1"/>
  <c r="D241" i="7"/>
  <c r="E241" i="7" s="1"/>
  <c r="D198" i="7"/>
  <c r="E198" i="7" s="1"/>
  <c r="D156" i="7"/>
  <c r="E156" i="7" s="1"/>
  <c r="D124" i="7"/>
  <c r="E124" i="7" s="1"/>
  <c r="D92" i="7"/>
  <c r="E92" i="7" s="1"/>
  <c r="D302" i="7"/>
  <c r="E302" i="7" s="1"/>
  <c r="D252" i="7"/>
  <c r="E252" i="7" s="1"/>
  <c r="D65" i="7"/>
  <c r="E65" i="7" s="1"/>
  <c r="D257" i="7"/>
  <c r="E257" i="7" s="1"/>
  <c r="D219" i="7"/>
  <c r="E219" i="7" s="1"/>
  <c r="D147" i="7"/>
  <c r="E147" i="7" s="1"/>
  <c r="D115" i="7"/>
  <c r="E115" i="7" s="1"/>
  <c r="D74" i="7"/>
  <c r="E74" i="7" s="1"/>
  <c r="D268" i="7"/>
  <c r="E268" i="7" s="1"/>
  <c r="D272" i="7"/>
  <c r="E272" i="7" s="1"/>
  <c r="D250" i="7"/>
  <c r="E250" i="7" s="1"/>
  <c r="D164" i="7"/>
  <c r="E164" i="7" s="1"/>
  <c r="D100" i="7"/>
  <c r="E100" i="7" s="1"/>
  <c r="D233" i="7"/>
  <c r="E233" i="7" s="1"/>
  <c r="D155" i="7"/>
  <c r="E155" i="7" s="1"/>
  <c r="D90" i="7"/>
  <c r="E90" i="7" s="1"/>
  <c r="D226" i="7"/>
  <c r="E226" i="7" s="1"/>
  <c r="D279" i="7"/>
  <c r="E279" i="7" s="1"/>
  <c r="D256" i="7"/>
  <c r="E256" i="7" s="1"/>
  <c r="D237" i="7"/>
  <c r="E237" i="7" s="1"/>
  <c r="D263" i="7"/>
  <c r="E263" i="7" s="1"/>
  <c r="D262" i="7"/>
  <c r="E262" i="7" s="1"/>
  <c r="D148" i="7"/>
  <c r="E148" i="7" s="1"/>
  <c r="D116" i="7"/>
  <c r="E116" i="7" s="1"/>
  <c r="D76" i="7"/>
  <c r="E76" i="7" s="1"/>
  <c r="D286" i="7"/>
  <c r="E286" i="7" s="1"/>
  <c r="D284" i="7"/>
  <c r="E284" i="7" s="1"/>
  <c r="D278" i="7"/>
  <c r="E278" i="7" s="1"/>
  <c r="D171" i="7"/>
  <c r="E171" i="7" s="1"/>
  <c r="D139" i="7"/>
  <c r="E139" i="7" s="1"/>
  <c r="D107" i="7"/>
  <c r="E107" i="7" s="1"/>
  <c r="D46" i="7"/>
  <c r="E46" i="7" s="1"/>
  <c r="D199" i="7"/>
  <c r="E199" i="7" s="1"/>
  <c r="D25" i="7"/>
  <c r="E25" i="7" s="1"/>
  <c r="D45" i="7"/>
  <c r="E45" i="7" s="1"/>
  <c r="D29" i="7"/>
  <c r="E29" i="7" s="1"/>
  <c r="D24" i="7"/>
  <c r="E24" i="7" s="1"/>
  <c r="D309" i="7"/>
  <c r="E309" i="7" s="1"/>
  <c r="D301" i="7"/>
  <c r="E301" i="7" s="1"/>
  <c r="D285" i="7"/>
  <c r="E285" i="7" s="1"/>
  <c r="D269" i="7"/>
  <c r="E269" i="7" s="1"/>
  <c r="D232" i="7"/>
  <c r="E232" i="7" s="1"/>
  <c r="D258" i="7"/>
  <c r="E258" i="7" s="1"/>
  <c r="D239" i="7"/>
  <c r="E239" i="7" s="1"/>
  <c r="D214" i="7"/>
  <c r="E214" i="7" s="1"/>
  <c r="D170" i="7"/>
  <c r="E170" i="7" s="1"/>
  <c r="D154" i="7"/>
  <c r="E154" i="7" s="1"/>
  <c r="D146" i="7"/>
  <c r="E146" i="7" s="1"/>
  <c r="D130" i="7"/>
  <c r="E130" i="7" s="1"/>
  <c r="D114" i="7"/>
  <c r="E114" i="7" s="1"/>
  <c r="D88" i="7"/>
  <c r="E88" i="7" s="1"/>
  <c r="D56" i="7"/>
  <c r="E56" i="7" s="1"/>
  <c r="D298" i="7"/>
  <c r="E298" i="7" s="1"/>
  <c r="D243" i="7"/>
  <c r="E243" i="7" s="1"/>
  <c r="D89" i="7"/>
  <c r="E89" i="7" s="1"/>
  <c r="D73" i="7"/>
  <c r="E73" i="7" s="1"/>
  <c r="D161" i="7"/>
  <c r="E161" i="7" s="1"/>
  <c r="D145" i="7"/>
  <c r="E145" i="7" s="1"/>
  <c r="D129" i="7"/>
  <c r="E129" i="7" s="1"/>
  <c r="D113" i="7"/>
  <c r="E113" i="7" s="1"/>
  <c r="D97" i="7"/>
  <c r="E97" i="7" s="1"/>
  <c r="D66" i="7"/>
  <c r="E66" i="7" s="1"/>
  <c r="D292" i="7"/>
  <c r="E292" i="7" s="1"/>
  <c r="D183" i="7"/>
  <c r="E183" i="7" s="1"/>
  <c r="D75" i="7"/>
  <c r="E75" i="7" s="1"/>
  <c r="D33" i="7"/>
  <c r="E33" i="7" s="1"/>
  <c r="K12" i="7"/>
  <c r="L12" i="7" s="1"/>
  <c r="D37" i="7"/>
  <c r="E37" i="7" s="1"/>
  <c r="D87" i="7"/>
  <c r="E87" i="7" s="1"/>
  <c r="D307" i="7"/>
  <c r="E307" i="7" s="1"/>
  <c r="D299" i="7"/>
  <c r="E299" i="7" s="1"/>
  <c r="D291" i="7"/>
  <c r="E291" i="7" s="1"/>
  <c r="D283" i="7"/>
  <c r="E283" i="7" s="1"/>
  <c r="D275" i="7"/>
  <c r="E275" i="7" s="1"/>
  <c r="D267" i="7"/>
  <c r="E267" i="7" s="1"/>
  <c r="D253" i="7"/>
  <c r="E253" i="7" s="1"/>
  <c r="D240" i="7"/>
  <c r="E240" i="7" s="1"/>
  <c r="D266" i="7"/>
  <c r="E266" i="7" s="1"/>
  <c r="D247" i="7"/>
  <c r="E247" i="7" s="1"/>
  <c r="D234" i="7"/>
  <c r="E234" i="7" s="1"/>
  <c r="D244" i="7"/>
  <c r="E244" i="7" s="1"/>
  <c r="D235" i="7"/>
  <c r="E235" i="7" s="1"/>
  <c r="D211" i="7"/>
  <c r="E211" i="7" s="1"/>
  <c r="D168" i="7"/>
  <c r="E168" i="7" s="1"/>
  <c r="D160" i="7"/>
  <c r="E160" i="7" s="1"/>
  <c r="D152" i="7"/>
  <c r="E152" i="7" s="1"/>
  <c r="D144" i="7"/>
  <c r="E144" i="7" s="1"/>
  <c r="D136" i="7"/>
  <c r="E136" i="7" s="1"/>
  <c r="D128" i="7"/>
  <c r="E128" i="7" s="1"/>
  <c r="D120" i="7"/>
  <c r="E120" i="7" s="1"/>
  <c r="D112" i="7"/>
  <c r="E112" i="7" s="1"/>
  <c r="D104" i="7"/>
  <c r="E104" i="7" s="1"/>
  <c r="D96" i="7"/>
  <c r="E96" i="7" s="1"/>
  <c r="D84" i="7"/>
  <c r="E84" i="7" s="1"/>
  <c r="D68" i="7"/>
  <c r="E68" i="7" s="1"/>
  <c r="D52" i="7"/>
  <c r="E52" i="7" s="1"/>
  <c r="D54" i="7"/>
  <c r="E54" i="7" s="1"/>
  <c r="D294" i="7"/>
  <c r="E294" i="7" s="1"/>
  <c r="D254" i="7"/>
  <c r="E254" i="7" s="1"/>
  <c r="D218" i="7"/>
  <c r="E218" i="7" s="1"/>
  <c r="D186" i="7"/>
  <c r="E186" i="7" s="1"/>
  <c r="D270" i="7"/>
  <c r="E270" i="7" s="1"/>
  <c r="D249" i="7"/>
  <c r="E249" i="7" s="1"/>
  <c r="D238" i="7"/>
  <c r="E238" i="7" s="1"/>
  <c r="D210" i="7"/>
  <c r="E210" i="7" s="1"/>
  <c r="D194" i="7"/>
  <c r="E194" i="7" s="1"/>
  <c r="D178" i="7"/>
  <c r="E178" i="7" s="1"/>
  <c r="D69" i="7"/>
  <c r="E69" i="7" s="1"/>
  <c r="D49" i="7"/>
  <c r="E49" i="7" s="1"/>
  <c r="D260" i="7"/>
  <c r="E260" i="7" s="1"/>
  <c r="D251" i="7"/>
  <c r="E251" i="7" s="1"/>
  <c r="D167" i="7"/>
  <c r="E167" i="7" s="1"/>
  <c r="D159" i="7"/>
  <c r="E159" i="7" s="1"/>
  <c r="D151" i="7"/>
  <c r="E151" i="7" s="1"/>
  <c r="D143" i="7"/>
  <c r="E143" i="7" s="1"/>
  <c r="D135" i="7"/>
  <c r="E135" i="7" s="1"/>
  <c r="D127" i="7"/>
  <c r="E127" i="7" s="1"/>
  <c r="D119" i="7"/>
  <c r="E119" i="7" s="1"/>
  <c r="D111" i="7"/>
  <c r="E111" i="7" s="1"/>
  <c r="D103" i="7"/>
  <c r="E103" i="7" s="1"/>
  <c r="D95" i="7"/>
  <c r="E95" i="7" s="1"/>
  <c r="D82" i="7"/>
  <c r="E82" i="7" s="1"/>
  <c r="D58" i="7"/>
  <c r="E58" i="7" s="1"/>
  <c r="D304" i="7"/>
  <c r="E304" i="7" s="1"/>
  <c r="D288" i="7"/>
  <c r="E288" i="7" s="1"/>
  <c r="D259" i="7"/>
  <c r="E259" i="7" s="1"/>
  <c r="D227" i="7"/>
  <c r="E227" i="7" s="1"/>
  <c r="D41" i="7"/>
  <c r="E41" i="7" s="1"/>
  <c r="K28" i="7"/>
  <c r="L28" i="7" s="1"/>
  <c r="K20" i="7"/>
  <c r="L20" i="7" s="1"/>
  <c r="K24" i="7"/>
  <c r="L24" i="7" s="1"/>
  <c r="D20" i="7"/>
  <c r="E20" i="7" s="1"/>
  <c r="D51" i="7"/>
  <c r="E51" i="7" s="1"/>
  <c r="D217" i="7"/>
  <c r="E217" i="7" s="1"/>
  <c r="D212" i="7"/>
  <c r="E212" i="7" s="1"/>
  <c r="D201" i="7"/>
  <c r="E201" i="7" s="1"/>
  <c r="D196" i="7"/>
  <c r="E196" i="7" s="1"/>
  <c r="D185" i="7"/>
  <c r="E185" i="7" s="1"/>
  <c r="D180" i="7"/>
  <c r="E180" i="7" s="1"/>
  <c r="D35" i="7"/>
  <c r="E35" i="7" s="1"/>
  <c r="D23" i="7"/>
  <c r="E23" i="7" s="1"/>
  <c r="D19" i="7"/>
  <c r="E19" i="7" s="1"/>
  <c r="D11" i="7"/>
  <c r="E11" i="7" s="1"/>
  <c r="D221" i="7"/>
  <c r="E221" i="7" s="1"/>
  <c r="D205" i="7"/>
  <c r="E205" i="7" s="1"/>
  <c r="D189" i="7"/>
  <c r="E189" i="7" s="1"/>
  <c r="D173" i="7"/>
  <c r="E173" i="7" s="1"/>
  <c r="D224" i="7"/>
  <c r="E224" i="7" s="1"/>
  <c r="D213" i="7"/>
  <c r="E213" i="7" s="1"/>
  <c r="D208" i="7"/>
  <c r="E208" i="7" s="1"/>
  <c r="D197" i="7"/>
  <c r="E197" i="7" s="1"/>
  <c r="D192" i="7"/>
  <c r="E192" i="7" s="1"/>
  <c r="D181" i="7"/>
  <c r="E181" i="7" s="1"/>
  <c r="D176" i="7"/>
  <c r="E176" i="7" s="1"/>
  <c r="D220" i="7"/>
  <c r="E220" i="7" s="1"/>
  <c r="D209" i="7"/>
  <c r="E209" i="7" s="1"/>
  <c r="D204" i="7"/>
  <c r="E204" i="7" s="1"/>
  <c r="D193" i="7"/>
  <c r="E193" i="7" s="1"/>
  <c r="D188" i="7"/>
  <c r="E188" i="7" s="1"/>
  <c r="D177" i="7"/>
  <c r="E177" i="7" s="1"/>
  <c r="D172" i="7"/>
  <c r="E172" i="7" s="1"/>
  <c r="D43" i="7"/>
  <c r="E43" i="7" s="1"/>
  <c r="D39" i="7"/>
  <c r="E39" i="7" s="1"/>
  <c r="D31" i="7"/>
  <c r="E31" i="7" s="1"/>
  <c r="D27" i="7"/>
  <c r="E27" i="7" s="1"/>
  <c r="D15" i="7"/>
  <c r="E15" i="7" s="1"/>
  <c r="D216" i="7"/>
  <c r="E216" i="7" s="1"/>
  <c r="D200" i="7"/>
  <c r="E200" i="7" s="1"/>
  <c r="D184" i="7"/>
  <c r="E184" i="7" s="1"/>
  <c r="D38" i="7"/>
  <c r="E38" i="7" s="1"/>
  <c r="D30" i="7"/>
  <c r="E30" i="7" s="1"/>
  <c r="D22" i="7"/>
  <c r="E22" i="7" s="1"/>
  <c r="D14" i="7"/>
  <c r="E14" i="7" s="1"/>
  <c r="D42" i="7"/>
  <c r="E42" i="7" s="1"/>
  <c r="D34" i="7"/>
  <c r="E34" i="7" s="1"/>
  <c r="D26" i="7"/>
  <c r="E26" i="7" s="1"/>
  <c r="D10" i="7"/>
  <c r="E10" i="7" s="1"/>
  <c r="D18" i="7"/>
  <c r="E18" i="7" s="1"/>
  <c r="D83" i="7"/>
  <c r="E83" i="7" s="1"/>
  <c r="D32" i="7"/>
  <c r="E32" i="7" s="1"/>
  <c r="D293" i="7"/>
  <c r="E293" i="7" s="1"/>
  <c r="D277" i="7"/>
  <c r="E277" i="7" s="1"/>
  <c r="D264" i="7"/>
  <c r="E264" i="7" s="1"/>
  <c r="D245" i="7"/>
  <c r="E245" i="7" s="1"/>
  <c r="D274" i="7"/>
  <c r="E274" i="7" s="1"/>
  <c r="D225" i="7"/>
  <c r="E225" i="7" s="1"/>
  <c r="D195" i="7"/>
  <c r="E195" i="7" s="1"/>
  <c r="D162" i="7"/>
  <c r="E162" i="7" s="1"/>
  <c r="D138" i="7"/>
  <c r="E138" i="7" s="1"/>
  <c r="D122" i="7"/>
  <c r="E122" i="7" s="1"/>
  <c r="D106" i="7"/>
  <c r="E106" i="7" s="1"/>
  <c r="D98" i="7"/>
  <c r="E98" i="7" s="1"/>
  <c r="D72" i="7"/>
  <c r="E72" i="7" s="1"/>
  <c r="D62" i="7"/>
  <c r="E62" i="7" s="1"/>
  <c r="D265" i="7"/>
  <c r="E265" i="7" s="1"/>
  <c r="D81" i="7"/>
  <c r="E81" i="7" s="1"/>
  <c r="D61" i="7"/>
  <c r="E61" i="7" s="1"/>
  <c r="D228" i="7"/>
  <c r="E228" i="7" s="1"/>
  <c r="D169" i="7"/>
  <c r="E169" i="7" s="1"/>
  <c r="D153" i="7"/>
  <c r="E153" i="7" s="1"/>
  <c r="D137" i="7"/>
  <c r="E137" i="7" s="1"/>
  <c r="D121" i="7"/>
  <c r="E121" i="7" s="1"/>
  <c r="D105" i="7"/>
  <c r="E105" i="7" s="1"/>
  <c r="D86" i="7"/>
  <c r="E86" i="7" s="1"/>
  <c r="D306" i="7"/>
  <c r="E306" i="7" s="1"/>
  <c r="D63" i="7"/>
  <c r="E63" i="7" s="1"/>
  <c r="D44" i="7"/>
  <c r="E44" i="7" s="1"/>
  <c r="D28" i="7"/>
  <c r="E28" i="7" s="1"/>
  <c r="D12" i="7"/>
  <c r="E12" i="7" s="1"/>
  <c r="D71" i="7"/>
  <c r="E71" i="7" s="1"/>
  <c r="D305" i="7"/>
  <c r="E305" i="7" s="1"/>
  <c r="D297" i="7"/>
  <c r="E297" i="7" s="1"/>
  <c r="D289" i="7"/>
  <c r="E289" i="7" s="1"/>
  <c r="D281" i="7"/>
  <c r="E281" i="7" s="1"/>
  <c r="D273" i="7"/>
  <c r="E273" i="7" s="1"/>
  <c r="D280" i="7"/>
  <c r="E280" i="7" s="1"/>
  <c r="D261" i="7"/>
  <c r="E261" i="7" s="1"/>
  <c r="D248" i="7"/>
  <c r="E248" i="7" s="1"/>
  <c r="D229" i="7"/>
  <c r="E229" i="7" s="1"/>
  <c r="D255" i="7"/>
  <c r="E255" i="7" s="1"/>
  <c r="D242" i="7"/>
  <c r="E242" i="7" s="1"/>
  <c r="D276" i="7"/>
  <c r="E276" i="7" s="1"/>
  <c r="D230" i="7"/>
  <c r="E230" i="7" s="1"/>
  <c r="D182" i="7"/>
  <c r="E182" i="7" s="1"/>
  <c r="D166" i="7"/>
  <c r="E166" i="7" s="1"/>
  <c r="D158" i="7"/>
  <c r="E158" i="7" s="1"/>
  <c r="D150" i="7"/>
  <c r="E150" i="7" s="1"/>
  <c r="D142" i="7"/>
  <c r="E142" i="7" s="1"/>
  <c r="D134" i="7"/>
  <c r="E134" i="7" s="1"/>
  <c r="D126" i="7"/>
  <c r="E126" i="7" s="1"/>
  <c r="D118" i="7"/>
  <c r="E118" i="7" s="1"/>
  <c r="D110" i="7"/>
  <c r="E110" i="7" s="1"/>
  <c r="D102" i="7"/>
  <c r="E102" i="7" s="1"/>
  <c r="D94" i="7"/>
  <c r="E94" i="7" s="1"/>
  <c r="D80" i="7"/>
  <c r="E80" i="7" s="1"/>
  <c r="D64" i="7"/>
  <c r="E64" i="7" s="1"/>
  <c r="D48" i="7"/>
  <c r="E48" i="7" s="1"/>
  <c r="D308" i="7"/>
  <c r="E308" i="7" s="1"/>
  <c r="D290" i="7"/>
  <c r="E290" i="7" s="1"/>
  <c r="D223" i="7"/>
  <c r="E223" i="7" s="1"/>
  <c r="D207" i="7"/>
  <c r="E207" i="7" s="1"/>
  <c r="D191" i="7"/>
  <c r="E191" i="7" s="1"/>
  <c r="D175" i="7"/>
  <c r="E175" i="7" s="1"/>
  <c r="D85" i="7"/>
  <c r="E85" i="7" s="1"/>
  <c r="D77" i="7"/>
  <c r="E77" i="7" s="1"/>
  <c r="D57" i="7"/>
  <c r="E57" i="7" s="1"/>
  <c r="D246" i="7"/>
  <c r="E246" i="7" s="1"/>
  <c r="D222" i="7"/>
  <c r="E222" i="7" s="1"/>
  <c r="D206" i="7"/>
  <c r="E206" i="7" s="1"/>
  <c r="D190" i="7"/>
  <c r="E190" i="7" s="1"/>
  <c r="D174" i="7"/>
  <c r="E174" i="7" s="1"/>
  <c r="D165" i="7"/>
  <c r="E165" i="7" s="1"/>
  <c r="D157" i="7"/>
  <c r="E157" i="7" s="1"/>
  <c r="D149" i="7"/>
  <c r="E149" i="7" s="1"/>
  <c r="D141" i="7"/>
  <c r="E141" i="7" s="1"/>
  <c r="D133" i="7"/>
  <c r="E133" i="7" s="1"/>
  <c r="D125" i="7"/>
  <c r="E125" i="7" s="1"/>
  <c r="D117" i="7"/>
  <c r="E117" i="7" s="1"/>
  <c r="D109" i="7"/>
  <c r="E109" i="7" s="1"/>
  <c r="D101" i="7"/>
  <c r="E101" i="7" s="1"/>
  <c r="D93" i="7"/>
  <c r="E93" i="7" s="1"/>
  <c r="D78" i="7"/>
  <c r="E78" i="7" s="1"/>
  <c r="D50" i="7"/>
  <c r="E50" i="7" s="1"/>
  <c r="D300" i="7"/>
  <c r="E300" i="7" s="1"/>
  <c r="D215" i="7"/>
  <c r="E215" i="7" s="1"/>
  <c r="D91" i="7"/>
  <c r="E91" i="7" s="1"/>
  <c r="D59" i="7"/>
  <c r="E59" i="7" s="1"/>
  <c r="K36" i="7"/>
  <c r="L36" i="7" s="1"/>
  <c r="D17" i="7"/>
  <c r="E17" i="7" s="1"/>
  <c r="D67" i="7"/>
  <c r="E67" i="7" s="1"/>
  <c r="D21" i="7"/>
  <c r="E21" i="7" s="1"/>
  <c r="D55" i="7"/>
  <c r="E55" i="7" s="1"/>
  <c r="D79" i="7"/>
  <c r="E79" i="7" s="1"/>
  <c r="D47" i="7"/>
  <c r="E47" i="7" s="1"/>
  <c r="D36" i="7"/>
  <c r="E36" i="7" s="1"/>
  <c r="D13" i="7"/>
  <c r="E13" i="7" s="1"/>
  <c r="D16" i="7"/>
  <c r="E16" i="7" s="1"/>
  <c r="AH9" i="10" l="1"/>
</calcChain>
</file>

<file path=xl/sharedStrings.xml><?xml version="1.0" encoding="utf-8"?>
<sst xmlns="http://schemas.openxmlformats.org/spreadsheetml/2006/main" count="110" uniqueCount="95">
  <si>
    <t>LCL</t>
  </si>
  <si>
    <t>UCL</t>
  </si>
  <si>
    <t>Data</t>
  </si>
  <si>
    <t>Probit</t>
  </si>
  <si>
    <t>CDF</t>
  </si>
  <si>
    <t>survivors</t>
  </si>
  <si>
    <t>Model</t>
  </si>
  <si>
    <t>data F</t>
  </si>
  <si>
    <t>L</t>
  </si>
  <si>
    <t>model F</t>
  </si>
  <si>
    <t>fails</t>
  </si>
  <si>
    <t>Weibits</t>
  </si>
  <si>
    <t>leg2</t>
  </si>
  <si>
    <t>leg1</t>
  </si>
  <si>
    <t>time_eff</t>
  </si>
  <si>
    <t>time_clock</t>
  </si>
  <si>
    <t>ln t</t>
  </si>
  <si>
    <t>t</t>
  </si>
  <si>
    <t>Ln Data</t>
  </si>
  <si>
    <t>Weibit</t>
  </si>
  <si>
    <t>TTF Data</t>
  </si>
  <si>
    <t>Weibull F 1</t>
  </si>
  <si>
    <t>Weibull F 2</t>
  </si>
  <si>
    <t>Total F(t)</t>
  </si>
  <si>
    <t>Weibit F(t)</t>
  </si>
  <si>
    <t>alpha (scale)</t>
  </si>
  <si>
    <t>beta (shape)</t>
  </si>
  <si>
    <t>Fit distribution by eye.</t>
  </si>
  <si>
    <t>a)  Make a Weibit plot of the TTF data.</t>
  </si>
  <si>
    <t>b)  Construct a 2-Weibull F(t) model, plot the model on same graph as the data, and fit the model to the data "by eye" (using your judgment on best fit).</t>
  </si>
  <si>
    <t>c)  Is this an example of the bathtub curve, with an infant mortality mechanism and a wearout mechansim?</t>
  </si>
  <si>
    <t>alpha</t>
  </si>
  <si>
    <t>beta</t>
  </si>
  <si>
    <t>Sy 1</t>
  </si>
  <si>
    <t>Sy 2</t>
  </si>
  <si>
    <t>Sy 3</t>
  </si>
  <si>
    <t>Sy 4</t>
  </si>
  <si>
    <t>Sy 5</t>
  </si>
  <si>
    <t>Sy 6</t>
  </si>
  <si>
    <t>Sy 7</t>
  </si>
  <si>
    <t>Sy 8</t>
  </si>
  <si>
    <t>Sy 9</t>
  </si>
  <si>
    <t>Sy 10</t>
  </si>
  <si>
    <t>Run</t>
  </si>
  <si>
    <t>ln(t)</t>
  </si>
  <si>
    <t>ln 1</t>
  </si>
  <si>
    <t>ln 2</t>
  </si>
  <si>
    <t>ln 3</t>
  </si>
  <si>
    <t>ln 4</t>
  </si>
  <si>
    <t>ln 5</t>
  </si>
  <si>
    <t>ln 6</t>
  </si>
  <si>
    <t>ln 7</t>
  </si>
  <si>
    <t>ln 8</t>
  </si>
  <si>
    <t>ln 9</t>
  </si>
  <si>
    <t>ln 10</t>
  </si>
  <si>
    <t>W 1</t>
  </si>
  <si>
    <t>W 2</t>
  </si>
  <si>
    <t>W 3</t>
  </si>
  <si>
    <t>W 4</t>
  </si>
  <si>
    <t>W 5</t>
  </si>
  <si>
    <t>W 6</t>
  </si>
  <si>
    <t>W 7</t>
  </si>
  <si>
    <t>W 8</t>
  </si>
  <si>
    <t>W 9</t>
  </si>
  <si>
    <t>W 10</t>
  </si>
  <si>
    <t>Fits</t>
  </si>
  <si>
    <t>(must use rank for data within data set in a row)</t>
  </si>
  <si>
    <t>Monte Carlo confidence limits for Weibull distribution parameters</t>
  </si>
  <si>
    <t xml:space="preserve">A development group did an experiment and measured the TTF for all 10 units in their sample, and fit the data to a Weibull distribution with alpha=100 hours and beta=1.5.  </t>
  </si>
  <si>
    <t xml:space="preserve">They have asked you to find the 90% two-sided confidence limits on their alpha and beta parameters.  </t>
  </si>
  <si>
    <t>Use a Monte Carlo simulation method to find the UCL and LCL for each parameter separately (don’t consider any correlations).</t>
  </si>
  <si>
    <t>Then use the resulting distribution of alphas and betas to find the confidence limits.</t>
  </si>
  <si>
    <t>C</t>
  </si>
  <si>
    <t>V</t>
  </si>
  <si>
    <t>Vref</t>
  </si>
  <si>
    <t>Synthesized time-to-fail data sets</t>
  </si>
  <si>
    <t>Samples</t>
  </si>
  <si>
    <t>L total</t>
  </si>
  <si>
    <t>L best</t>
  </si>
  <si>
    <t>LR p-val</t>
  </si>
  <si>
    <t>Best est</t>
  </si>
  <si>
    <t>Fit Weibull readout data with voltage acceleration</t>
  </si>
  <si>
    <t>For graph</t>
  </si>
  <si>
    <t>Determine functional form of a distribution</t>
  </si>
  <si>
    <t>ln Data</t>
  </si>
  <si>
    <t>"Exbit"</t>
  </si>
  <si>
    <t>Determine the functional form of this distribution data.</t>
  </si>
  <si>
    <t>Make “exbit”, Weibit, probit (normal), and lognormal plots of the data and determine “by eye” which fit is the best.</t>
  </si>
  <si>
    <t>To do this, simulate 100 data sets, one simulation per row, and determine the alpha and beta parameters for each.</t>
  </si>
  <si>
    <t>(That is, calculate the Weibit and ln(time) for each synthesized data row, and use the graphical (slope and intercept) method to find beta and alpha for each row.)</t>
  </si>
  <si>
    <t>The data below is from a 2-leg, 6-readout experiment, where leg1 was stressed at 1.2V and leg2 was stressed at 1.4V.</t>
  </si>
  <si>
    <t>Each leg had the same readout times; at each readout, the number of fails was measured.</t>
  </si>
  <si>
    <t>Use the method of maximum likelihood to find the best estimate for the Weibull and acceleration parameters.</t>
  </si>
  <si>
    <t>Then use the likelihood ratio method to find the 90% two-sided confidence limits (UCL and LCL) on the C parameter only.</t>
  </si>
  <si>
    <t>We want to fit the data with a Weibull distribution model and an exponential voltage acceleration model.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</si>
</sst>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0" fontId="1" fillId="2" borderId="1" applyNumberFormat="0" applyFont="0" applyAlignment="0" applyProtection="0"/>
    <xf numFmtId="0" fontId="1" fillId="3" borderId="1" applyNumberFormat="0" applyFont="0" applyAlignment="0" applyProtection="0"/>
    <xf numFmtId="0" fontId="1" fillId="0" borderId="1" applyNumberFormat="0" applyFont="0" applyAlignment="0" applyProtection="0"/>
    <xf numFmtId="9" fontId="1" fillId="4" borderId="1" applyNumberFormat="0" applyFont="0" applyAlignment="0" applyProtection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3" borderId="1" xfId="2" applyFont="1"/>
    <xf numFmtId="0" fontId="0" fillId="2" borderId="1" xfId="1" applyFont="1"/>
    <xf numFmtId="0" fontId="0" fillId="0" borderId="1" xfId="3" applyFont="1"/>
    <xf numFmtId="0" fontId="0" fillId="4" borderId="1" xfId="4" applyNumberFormat="1" applyFont="1"/>
    <xf numFmtId="0" fontId="0" fillId="2" borderId="1" xfId="1" applyFont="1"/>
    <xf numFmtId="0" fontId="0" fillId="2" borderId="1" xfId="1" applyFont="1" applyAlignment="1">
      <alignment horizontal="center"/>
    </xf>
    <xf numFmtId="0" fontId="2" fillId="2" borderId="1" xfId="1" applyFont="1" applyAlignment="1">
      <alignment horizontal="center"/>
    </xf>
    <xf numFmtId="0" fontId="3" fillId="0" borderId="0" xfId="0" applyFont="1"/>
    <xf numFmtId="0" fontId="0" fillId="4" borderId="1" xfId="5" applyNumberFormat="1" applyFont="1" applyFill="1" applyBorder="1" applyAlignment="1">
      <alignment horizontal="right"/>
    </xf>
    <xf numFmtId="0" fontId="0" fillId="2" borderId="1" xfId="1" applyFont="1"/>
    <xf numFmtId="0" fontId="0" fillId="2" borderId="1" xfId="1" applyFont="1" applyAlignment="1">
      <alignment horizontal="center"/>
    </xf>
    <xf numFmtId="0" fontId="2" fillId="2" borderId="1" xfId="1" applyFont="1" applyAlignment="1">
      <alignment horizontal="center"/>
    </xf>
    <xf numFmtId="0" fontId="0" fillId="2" borderId="1" xfId="1" applyFont="1" applyAlignment="1"/>
  </cellXfs>
  <cellStyles count="6">
    <cellStyle name="Comma" xfId="5" builtinId="3"/>
    <cellStyle name="J - Highlight" xfId="3"/>
    <cellStyle name="J - Input" xfId="4"/>
    <cellStyle name="J - Label" xfId="1"/>
    <cellStyle name="J - Output" xfId="2"/>
    <cellStyle name="Normal" xfId="0" builtinId="0"/>
  </cellStyles>
  <dxfs count="0"/>
  <tableStyles count="0" defaultTableStyle="TableStyleMedium2" defaultPivotStyle="PivotStyleLight16"/>
  <colors>
    <mruColors>
      <color rgb="FFC0504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'Sol 1'!$B$6</c:f>
              <c:strCache>
                <c:ptCount val="1"/>
                <c:pt idx="0">
                  <c:v>Data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2"/>
          </c:marker>
          <c:xVal>
            <c:numRef>
              <c:f>'Sol 1'!$C$10:$C$309</c:f>
              <c:numCache>
                <c:formatCode>General</c:formatCode>
                <c:ptCount val="300"/>
                <c:pt idx="0">
                  <c:v>6.9464219664428057</c:v>
                </c:pt>
                <c:pt idx="1">
                  <c:v>6.7108053811264199</c:v>
                </c:pt>
                <c:pt idx="2">
                  <c:v>6.7982125612179116</c:v>
                </c:pt>
                <c:pt idx="3">
                  <c:v>7.0118996823725848</c:v>
                </c:pt>
                <c:pt idx="4">
                  <c:v>6.9581459319337924</c:v>
                </c:pt>
                <c:pt idx="5">
                  <c:v>6.8556728222886401</c:v>
                </c:pt>
                <c:pt idx="6">
                  <c:v>6.9132664618198802</c:v>
                </c:pt>
                <c:pt idx="7">
                  <c:v>6.7189859003645767</c:v>
                </c:pt>
                <c:pt idx="8">
                  <c:v>6.8049549671326481</c:v>
                </c:pt>
                <c:pt idx="9">
                  <c:v>6.8069568428283267</c:v>
                </c:pt>
                <c:pt idx="10">
                  <c:v>6.8667536384851342</c:v>
                </c:pt>
                <c:pt idx="11">
                  <c:v>6.6943705000432034</c:v>
                </c:pt>
                <c:pt idx="12">
                  <c:v>6.8195359773555975</c:v>
                </c:pt>
                <c:pt idx="13">
                  <c:v>6.7714819182083898</c:v>
                </c:pt>
                <c:pt idx="14">
                  <c:v>6.930712672705428</c:v>
                </c:pt>
                <c:pt idx="15">
                  <c:v>6.7327330418248534</c:v>
                </c:pt>
                <c:pt idx="16">
                  <c:v>6.8027206081421756</c:v>
                </c:pt>
                <c:pt idx="17">
                  <c:v>6.825496155730387</c:v>
                </c:pt>
                <c:pt idx="18">
                  <c:v>6.8220977072097018</c:v>
                </c:pt>
                <c:pt idx="19">
                  <c:v>6.7316332427612773</c:v>
                </c:pt>
                <c:pt idx="20">
                  <c:v>6.8108403224920142</c:v>
                </c:pt>
                <c:pt idx="21">
                  <c:v>6.8114284966848997</c:v>
                </c:pt>
                <c:pt idx="22">
                  <c:v>3.8981599470206283</c:v>
                </c:pt>
                <c:pt idx="23">
                  <c:v>6.4242491520605256</c:v>
                </c:pt>
                <c:pt idx="24">
                  <c:v>6.9591067585422115</c:v>
                </c:pt>
                <c:pt idx="25">
                  <c:v>6.8734884947870292</c:v>
                </c:pt>
                <c:pt idx="26">
                  <c:v>6.7800089942348558</c:v>
                </c:pt>
                <c:pt idx="27">
                  <c:v>6.9188830242960337</c:v>
                </c:pt>
                <c:pt idx="28">
                  <c:v>7.0313784374703605</c:v>
                </c:pt>
                <c:pt idx="29">
                  <c:v>6.8593832356511113</c:v>
                </c:pt>
                <c:pt idx="30">
                  <c:v>6.218252358822042</c:v>
                </c:pt>
                <c:pt idx="31">
                  <c:v>6.3875822898923085</c:v>
                </c:pt>
                <c:pt idx="32">
                  <c:v>6.82830027417819</c:v>
                </c:pt>
                <c:pt idx="33">
                  <c:v>6.7927982841735126</c:v>
                </c:pt>
                <c:pt idx="34">
                  <c:v>6.7760549234645167</c:v>
                </c:pt>
                <c:pt idx="35">
                  <c:v>6.830085402005273</c:v>
                </c:pt>
                <c:pt idx="36">
                  <c:v>6.7504278292062416</c:v>
                </c:pt>
                <c:pt idx="37">
                  <c:v>6.910152312616062</c:v>
                </c:pt>
                <c:pt idx="38">
                  <c:v>6.9182357967334642</c:v>
                </c:pt>
                <c:pt idx="39">
                  <c:v>7.0055350820602209</c:v>
                </c:pt>
                <c:pt idx="40">
                  <c:v>6.7599550738899463</c:v>
                </c:pt>
                <c:pt idx="41">
                  <c:v>6.8580479279553472</c:v>
                </c:pt>
                <c:pt idx="42">
                  <c:v>6.622532556867319</c:v>
                </c:pt>
                <c:pt idx="43">
                  <c:v>6.6765048119553798</c:v>
                </c:pt>
                <c:pt idx="44">
                  <c:v>6.5881298715960028</c:v>
                </c:pt>
                <c:pt idx="45">
                  <c:v>6.5495467188745344</c:v>
                </c:pt>
                <c:pt idx="46">
                  <c:v>6.658656955892349</c:v>
                </c:pt>
                <c:pt idx="47">
                  <c:v>6.4236774373366101</c:v>
                </c:pt>
                <c:pt idx="48">
                  <c:v>6.9084320419013894</c:v>
                </c:pt>
                <c:pt idx="49">
                  <c:v>6.6345263581764842</c:v>
                </c:pt>
                <c:pt idx="50">
                  <c:v>6.9338799442636398</c:v>
                </c:pt>
                <c:pt idx="51">
                  <c:v>6.658311161829217</c:v>
                </c:pt>
                <c:pt idx="52">
                  <c:v>5.1212074052941858</c:v>
                </c:pt>
                <c:pt idx="53">
                  <c:v>6.9229812350988045</c:v>
                </c:pt>
                <c:pt idx="54">
                  <c:v>6.9443962214280619</c:v>
                </c:pt>
                <c:pt idx="55">
                  <c:v>6.9813708038934879</c:v>
                </c:pt>
                <c:pt idx="56">
                  <c:v>7.0087221009530696</c:v>
                </c:pt>
                <c:pt idx="57">
                  <c:v>6.9985305857092328</c:v>
                </c:pt>
                <c:pt idx="58">
                  <c:v>6.8510505468618597</c:v>
                </c:pt>
                <c:pt idx="59">
                  <c:v>6.9010434485917109</c:v>
                </c:pt>
                <c:pt idx="60">
                  <c:v>6.8126476974799726</c:v>
                </c:pt>
                <c:pt idx="61">
                  <c:v>6.6975514582083759</c:v>
                </c:pt>
                <c:pt idx="62">
                  <c:v>6.718042268054865</c:v>
                </c:pt>
                <c:pt idx="63">
                  <c:v>6.9891901094413154</c:v>
                </c:pt>
                <c:pt idx="64">
                  <c:v>6.8908663272673287</c:v>
                </c:pt>
                <c:pt idx="65">
                  <c:v>6.8455429254640912</c:v>
                </c:pt>
                <c:pt idx="66">
                  <c:v>6.7441391465710367</c:v>
                </c:pt>
                <c:pt idx="67">
                  <c:v>5.5989411436367078</c:v>
                </c:pt>
                <c:pt idx="68">
                  <c:v>5.7690686095490387</c:v>
                </c:pt>
                <c:pt idx="69">
                  <c:v>6.8205847748785891</c:v>
                </c:pt>
                <c:pt idx="70">
                  <c:v>6.9945585345522145</c:v>
                </c:pt>
                <c:pt idx="71">
                  <c:v>6.9429726636381837</c:v>
                </c:pt>
                <c:pt idx="72">
                  <c:v>6.9123468617536492</c:v>
                </c:pt>
                <c:pt idx="73">
                  <c:v>6.8489356751572616</c:v>
                </c:pt>
                <c:pt idx="74">
                  <c:v>6.8563610504456349</c:v>
                </c:pt>
                <c:pt idx="75">
                  <c:v>6.9097811242620102</c:v>
                </c:pt>
                <c:pt idx="76">
                  <c:v>6.8824278993480004</c:v>
                </c:pt>
                <c:pt idx="77">
                  <c:v>6.8509749598134961</c:v>
                </c:pt>
                <c:pt idx="78">
                  <c:v>6.8915574845233749</c:v>
                </c:pt>
                <c:pt idx="79">
                  <c:v>6.7190802504227181</c:v>
                </c:pt>
                <c:pt idx="80">
                  <c:v>6.967864925400046</c:v>
                </c:pt>
                <c:pt idx="81">
                  <c:v>6.8969722200605137</c:v>
                </c:pt>
                <c:pt idx="82">
                  <c:v>6.9958203994676289</c:v>
                </c:pt>
                <c:pt idx="83">
                  <c:v>6.9096168298059304</c:v>
                </c:pt>
                <c:pt idx="84">
                  <c:v>6.7792045012843367</c:v>
                </c:pt>
                <c:pt idx="85">
                  <c:v>6.8141969251115677</c:v>
                </c:pt>
                <c:pt idx="86">
                  <c:v>6.9691861529967891</c:v>
                </c:pt>
                <c:pt idx="87">
                  <c:v>6.8910360982841921</c:v>
                </c:pt>
                <c:pt idx="88">
                  <c:v>6.7970827124460786</c:v>
                </c:pt>
                <c:pt idx="89">
                  <c:v>6.8484502766657558</c:v>
                </c:pt>
                <c:pt idx="90">
                  <c:v>6.955859631530072</c:v>
                </c:pt>
                <c:pt idx="91">
                  <c:v>6.9517616187244133</c:v>
                </c:pt>
                <c:pt idx="92">
                  <c:v>5.817868503194175</c:v>
                </c:pt>
                <c:pt idx="93">
                  <c:v>6.7992432090831416</c:v>
                </c:pt>
                <c:pt idx="94">
                  <c:v>6.7771317423020871</c:v>
                </c:pt>
                <c:pt idx="95">
                  <c:v>6.8456331506463197</c:v>
                </c:pt>
                <c:pt idx="96">
                  <c:v>6.8574945859829723</c:v>
                </c:pt>
                <c:pt idx="97">
                  <c:v>6.8283219223675466</c:v>
                </c:pt>
                <c:pt idx="98">
                  <c:v>6.8712981848929822</c:v>
                </c:pt>
                <c:pt idx="99">
                  <c:v>6.826173822723085</c:v>
                </c:pt>
                <c:pt idx="100">
                  <c:v>6.8537669635565965</c:v>
                </c:pt>
                <c:pt idx="101">
                  <c:v>6.8310930339339366</c:v>
                </c:pt>
                <c:pt idx="102">
                  <c:v>5.4349941055725042</c:v>
                </c:pt>
                <c:pt idx="103">
                  <c:v>6.8644556088725892</c:v>
                </c:pt>
                <c:pt idx="104">
                  <c:v>6.9362000117929155</c:v>
                </c:pt>
                <c:pt idx="105">
                  <c:v>6.8962561501998758</c:v>
                </c:pt>
                <c:pt idx="106">
                  <c:v>7.0129058053538058</c:v>
                </c:pt>
                <c:pt idx="107">
                  <c:v>6.9198079205055629</c:v>
                </c:pt>
                <c:pt idx="108">
                  <c:v>6.82134696709557</c:v>
                </c:pt>
                <c:pt idx="109">
                  <c:v>6.8468261355627202</c:v>
                </c:pt>
                <c:pt idx="110">
                  <c:v>6.8634849087082834</c:v>
                </c:pt>
                <c:pt idx="111">
                  <c:v>6.0295097156125683</c:v>
                </c:pt>
                <c:pt idx="112">
                  <c:v>6.9118640826450175</c:v>
                </c:pt>
                <c:pt idx="113">
                  <c:v>6.7455258415147936</c:v>
                </c:pt>
                <c:pt idx="114">
                  <c:v>5.5285554981701779</c:v>
                </c:pt>
                <c:pt idx="115">
                  <c:v>4.3807595091165297</c:v>
                </c:pt>
                <c:pt idx="116">
                  <c:v>6.8725330736934964</c:v>
                </c:pt>
                <c:pt idx="117">
                  <c:v>6.5503081535222369</c:v>
                </c:pt>
                <c:pt idx="118">
                  <c:v>7.0098891531203149</c:v>
                </c:pt>
                <c:pt idx="119">
                  <c:v>6.8925485441972043</c:v>
                </c:pt>
                <c:pt idx="120">
                  <c:v>6.6541690564785121</c:v>
                </c:pt>
                <c:pt idx="121">
                  <c:v>6.3358272906426061</c:v>
                </c:pt>
                <c:pt idx="122">
                  <c:v>6.9449358665914902</c:v>
                </c:pt>
                <c:pt idx="123">
                  <c:v>6.5919140360725823</c:v>
                </c:pt>
                <c:pt idx="124">
                  <c:v>5.9343289995575565</c:v>
                </c:pt>
                <c:pt idx="125">
                  <c:v>6.8440510112787543</c:v>
                </c:pt>
                <c:pt idx="126">
                  <c:v>6.9627307861189056</c:v>
                </c:pt>
                <c:pt idx="127">
                  <c:v>6.8186470442925113</c:v>
                </c:pt>
                <c:pt idx="128">
                  <c:v>6.9869698127799875</c:v>
                </c:pt>
                <c:pt idx="129">
                  <c:v>6.958163485942376</c:v>
                </c:pt>
                <c:pt idx="130">
                  <c:v>6.7619354996653076</c:v>
                </c:pt>
                <c:pt idx="131">
                  <c:v>6.8279734449233356</c:v>
                </c:pt>
                <c:pt idx="132">
                  <c:v>6.9230777260341672</c:v>
                </c:pt>
                <c:pt idx="133">
                  <c:v>6.97753473051658</c:v>
                </c:pt>
                <c:pt idx="134">
                  <c:v>6.8772049179815324</c:v>
                </c:pt>
                <c:pt idx="135">
                  <c:v>6.7080528703954894</c:v>
                </c:pt>
                <c:pt idx="136">
                  <c:v>6.5612090930428426</c:v>
                </c:pt>
                <c:pt idx="137">
                  <c:v>6.9335208931049381</c:v>
                </c:pt>
                <c:pt idx="138">
                  <c:v>6.9925219492583457</c:v>
                </c:pt>
                <c:pt idx="139">
                  <c:v>6.922937357385778</c:v>
                </c:pt>
                <c:pt idx="140">
                  <c:v>6.9596429777239921</c:v>
                </c:pt>
                <c:pt idx="141">
                  <c:v>6.8315115543109561</c:v>
                </c:pt>
                <c:pt idx="142">
                  <c:v>6.8340016882725125</c:v>
                </c:pt>
                <c:pt idx="143">
                  <c:v>6.8214092006264408</c:v>
                </c:pt>
                <c:pt idx="144">
                  <c:v>6.6848281942887482</c:v>
                </c:pt>
                <c:pt idx="145">
                  <c:v>6.7501654582049992</c:v>
                </c:pt>
                <c:pt idx="146">
                  <c:v>6.9237103898589174</c:v>
                </c:pt>
                <c:pt idx="147">
                  <c:v>6.8837601773419399</c:v>
                </c:pt>
                <c:pt idx="148">
                  <c:v>7.0005870503774998</c:v>
                </c:pt>
                <c:pt idx="149">
                  <c:v>5.1806161405649851</c:v>
                </c:pt>
                <c:pt idx="150">
                  <c:v>6.8720006438076231</c:v>
                </c:pt>
                <c:pt idx="151">
                  <c:v>6.6133148408908626</c:v>
                </c:pt>
                <c:pt idx="152">
                  <c:v>6.8162807348650123</c:v>
                </c:pt>
                <c:pt idx="153">
                  <c:v>6.8528426136843112</c:v>
                </c:pt>
                <c:pt idx="154">
                  <c:v>6.073355411204405</c:v>
                </c:pt>
                <c:pt idx="155">
                  <c:v>6.749367602909774</c:v>
                </c:pt>
                <c:pt idx="156">
                  <c:v>6.4271085827068157</c:v>
                </c:pt>
                <c:pt idx="157">
                  <c:v>6.2334660607301711</c:v>
                </c:pt>
                <c:pt idx="158">
                  <c:v>6.9384648281268371</c:v>
                </c:pt>
                <c:pt idx="159">
                  <c:v>6.8815486648326187</c:v>
                </c:pt>
                <c:pt idx="160">
                  <c:v>6.0769329239549457</c:v>
                </c:pt>
                <c:pt idx="161">
                  <c:v>6.687904279454183</c:v>
                </c:pt>
                <c:pt idx="162">
                  <c:v>5.6304748832964115</c:v>
                </c:pt>
                <c:pt idx="163">
                  <c:v>6.8284389710512894</c:v>
                </c:pt>
                <c:pt idx="164">
                  <c:v>6.8788477378554793</c:v>
                </c:pt>
                <c:pt idx="165">
                  <c:v>6.9641205714759504</c:v>
                </c:pt>
                <c:pt idx="166">
                  <c:v>6.9231366476300922</c:v>
                </c:pt>
                <c:pt idx="167">
                  <c:v>6.3656361606172007</c:v>
                </c:pt>
                <c:pt idx="168">
                  <c:v>6.7048902615020998</c:v>
                </c:pt>
                <c:pt idx="169">
                  <c:v>6.1526759096792807</c:v>
                </c:pt>
                <c:pt idx="170">
                  <c:v>6.8666428799655517</c:v>
                </c:pt>
                <c:pt idx="171">
                  <c:v>6.72376387870748</c:v>
                </c:pt>
                <c:pt idx="172">
                  <c:v>5.8068744286919118</c:v>
                </c:pt>
                <c:pt idx="173">
                  <c:v>6.8590575630680073</c:v>
                </c:pt>
                <c:pt idx="174">
                  <c:v>6.8417416669710027</c:v>
                </c:pt>
                <c:pt idx="175">
                  <c:v>6.8374208510643841</c:v>
                </c:pt>
                <c:pt idx="176">
                  <c:v>6.8246003000298812</c:v>
                </c:pt>
                <c:pt idx="177">
                  <c:v>6.8177758231773691</c:v>
                </c:pt>
                <c:pt idx="178">
                  <c:v>6.8719921258138452</c:v>
                </c:pt>
                <c:pt idx="179">
                  <c:v>4.3086039875242612</c:v>
                </c:pt>
                <c:pt idx="180">
                  <c:v>6.7683468876243387</c:v>
                </c:pt>
                <c:pt idx="181">
                  <c:v>6.9907280516770554</c:v>
                </c:pt>
                <c:pt idx="182">
                  <c:v>7.0340328416453817</c:v>
                </c:pt>
                <c:pt idx="183">
                  <c:v>6.5616778281456121</c:v>
                </c:pt>
                <c:pt idx="184">
                  <c:v>6.8104601741288722</c:v>
                </c:pt>
                <c:pt idx="185">
                  <c:v>4.7130854551330756</c:v>
                </c:pt>
                <c:pt idx="186">
                  <c:v>6.9319052391866425</c:v>
                </c:pt>
                <c:pt idx="187">
                  <c:v>6.7014054272630208</c:v>
                </c:pt>
                <c:pt idx="188">
                  <c:v>6.9796857866753781</c:v>
                </c:pt>
                <c:pt idx="189">
                  <c:v>6.6423156065649795</c:v>
                </c:pt>
                <c:pt idx="190">
                  <c:v>6.9613900339403862</c:v>
                </c:pt>
                <c:pt idx="191">
                  <c:v>6.5462434832271414</c:v>
                </c:pt>
                <c:pt idx="192">
                  <c:v>4.9273246711495737</c:v>
                </c:pt>
                <c:pt idx="193">
                  <c:v>6.9201881580274991</c:v>
                </c:pt>
                <c:pt idx="194">
                  <c:v>6.9219620944347371</c:v>
                </c:pt>
                <c:pt idx="195">
                  <c:v>6.7841452803519475</c:v>
                </c:pt>
                <c:pt idx="196">
                  <c:v>6.617409260002268</c:v>
                </c:pt>
                <c:pt idx="197">
                  <c:v>6.8050710188933285</c:v>
                </c:pt>
                <c:pt idx="198">
                  <c:v>6.8380769381609445</c:v>
                </c:pt>
                <c:pt idx="199">
                  <c:v>6.8497809624174595</c:v>
                </c:pt>
                <c:pt idx="200">
                  <c:v>6.8820073568811031</c:v>
                </c:pt>
                <c:pt idx="201">
                  <c:v>6.2102725724192203</c:v>
                </c:pt>
                <c:pt idx="202">
                  <c:v>6.8295112109043163</c:v>
                </c:pt>
                <c:pt idx="203">
                  <c:v>6.8987266844544717</c:v>
                </c:pt>
                <c:pt idx="204">
                  <c:v>6.4277892801776639</c:v>
                </c:pt>
                <c:pt idx="205">
                  <c:v>6.7973679239215077</c:v>
                </c:pt>
                <c:pt idx="206">
                  <c:v>6.757206709232138</c:v>
                </c:pt>
                <c:pt idx="207">
                  <c:v>6.8714944717466482</c:v>
                </c:pt>
                <c:pt idx="208">
                  <c:v>6.8355329304645522</c:v>
                </c:pt>
                <c:pt idx="209">
                  <c:v>6.8495885876307376</c:v>
                </c:pt>
                <c:pt idx="210">
                  <c:v>6.9262055216759881</c:v>
                </c:pt>
                <c:pt idx="211">
                  <c:v>5.8395185865509056</c:v>
                </c:pt>
                <c:pt idx="212">
                  <c:v>6.938123082904748</c:v>
                </c:pt>
                <c:pt idx="213">
                  <c:v>6.6482411617482731</c:v>
                </c:pt>
                <c:pt idx="214">
                  <c:v>6.250878864543596</c:v>
                </c:pt>
                <c:pt idx="215">
                  <c:v>6.8995691501476379</c:v>
                </c:pt>
                <c:pt idx="216">
                  <c:v>6.8202301346631309</c:v>
                </c:pt>
                <c:pt idx="217">
                  <c:v>6.922304550756567</c:v>
                </c:pt>
                <c:pt idx="218">
                  <c:v>6.9296462122541236</c:v>
                </c:pt>
                <c:pt idx="219">
                  <c:v>6.5458090053096569</c:v>
                </c:pt>
                <c:pt idx="220">
                  <c:v>6.9845617308530565</c:v>
                </c:pt>
                <c:pt idx="221">
                  <c:v>6.8900357519420332</c:v>
                </c:pt>
                <c:pt idx="222">
                  <c:v>6.7699419212582184</c:v>
                </c:pt>
                <c:pt idx="223">
                  <c:v>5.9288640647876427</c:v>
                </c:pt>
                <c:pt idx="224">
                  <c:v>6.8514235477507617</c:v>
                </c:pt>
                <c:pt idx="225">
                  <c:v>6.4144291299362477</c:v>
                </c:pt>
                <c:pt idx="226">
                  <c:v>6.8944634498502833</c:v>
                </c:pt>
                <c:pt idx="227">
                  <c:v>6.7093790204739676</c:v>
                </c:pt>
                <c:pt idx="228">
                  <c:v>6.8561944049336736</c:v>
                </c:pt>
                <c:pt idx="229">
                  <c:v>6.8447740432894006</c:v>
                </c:pt>
                <c:pt idx="230">
                  <c:v>6.3967516901817296</c:v>
                </c:pt>
                <c:pt idx="231">
                  <c:v>6.9300748734781896</c:v>
                </c:pt>
                <c:pt idx="232">
                  <c:v>6.9705051594228449</c:v>
                </c:pt>
                <c:pt idx="233">
                  <c:v>6.9947968368957438</c:v>
                </c:pt>
                <c:pt idx="234">
                  <c:v>6.7963584964420463</c:v>
                </c:pt>
                <c:pt idx="235">
                  <c:v>6.9127739446877623</c:v>
                </c:pt>
                <c:pt idx="236">
                  <c:v>6.7648172633818096</c:v>
                </c:pt>
                <c:pt idx="237">
                  <c:v>6.6386281567308743</c:v>
                </c:pt>
                <c:pt idx="238">
                  <c:v>6.5343254215828912</c:v>
                </c:pt>
                <c:pt idx="239">
                  <c:v>6.6234962807569167</c:v>
                </c:pt>
                <c:pt idx="240">
                  <c:v>5.5241791158523066</c:v>
                </c:pt>
                <c:pt idx="241">
                  <c:v>6.8996507832288039</c:v>
                </c:pt>
                <c:pt idx="242">
                  <c:v>6.9389066492594331</c:v>
                </c:pt>
                <c:pt idx="243">
                  <c:v>6.8995867711877716</c:v>
                </c:pt>
                <c:pt idx="244">
                  <c:v>6.4460522316583662</c:v>
                </c:pt>
                <c:pt idx="245">
                  <c:v>5.4208662052887862</c:v>
                </c:pt>
                <c:pt idx="246">
                  <c:v>6.8934638699063528</c:v>
                </c:pt>
                <c:pt idx="247">
                  <c:v>5.8112122523212175</c:v>
                </c:pt>
                <c:pt idx="248">
                  <c:v>6.839043156369903</c:v>
                </c:pt>
                <c:pt idx="249">
                  <c:v>5.13944928944177</c:v>
                </c:pt>
                <c:pt idx="250">
                  <c:v>6.7239005735612603</c:v>
                </c:pt>
                <c:pt idx="251">
                  <c:v>6.7421550915595105</c:v>
                </c:pt>
                <c:pt idx="252">
                  <c:v>7.0316329318082067</c:v>
                </c:pt>
                <c:pt idx="253">
                  <c:v>6.851392080119882</c:v>
                </c:pt>
                <c:pt idx="254">
                  <c:v>6.0296123024074539</c:v>
                </c:pt>
                <c:pt idx="255">
                  <c:v>6.0010059098570752</c:v>
                </c:pt>
                <c:pt idx="256">
                  <c:v>6.9804244895565182</c:v>
                </c:pt>
                <c:pt idx="257">
                  <c:v>6.7843385958044973</c:v>
                </c:pt>
                <c:pt idx="258">
                  <c:v>6.7949802447384604</c:v>
                </c:pt>
                <c:pt idx="259">
                  <c:v>6.8488712874181799</c:v>
                </c:pt>
                <c:pt idx="260">
                  <c:v>7.0758232374708916</c:v>
                </c:pt>
                <c:pt idx="261">
                  <c:v>6.9273935024035547</c:v>
                </c:pt>
                <c:pt idx="262">
                  <c:v>6.883177478281576</c:v>
                </c:pt>
                <c:pt idx="263">
                  <c:v>6.7058525019431574</c:v>
                </c:pt>
                <c:pt idx="264">
                  <c:v>6.8963702107460731</c:v>
                </c:pt>
                <c:pt idx="265">
                  <c:v>6.615036896971648</c:v>
                </c:pt>
                <c:pt idx="266">
                  <c:v>6.9843197068306884</c:v>
                </c:pt>
                <c:pt idx="267">
                  <c:v>6.8779949251983101</c:v>
                </c:pt>
                <c:pt idx="268">
                  <c:v>5.9008786148297174</c:v>
                </c:pt>
                <c:pt idx="269">
                  <c:v>6.8353819371922642</c:v>
                </c:pt>
                <c:pt idx="270">
                  <c:v>6.9862091951813579</c:v>
                </c:pt>
                <c:pt idx="271">
                  <c:v>6.9195950568811213</c:v>
                </c:pt>
                <c:pt idx="272">
                  <c:v>6.4672829750684953</c:v>
                </c:pt>
                <c:pt idx="273">
                  <c:v>6.6979464025073234</c:v>
                </c:pt>
                <c:pt idx="274">
                  <c:v>6.9115064416854777</c:v>
                </c:pt>
                <c:pt idx="275">
                  <c:v>6.3301738285229101</c:v>
                </c:pt>
                <c:pt idx="276">
                  <c:v>6.8524078870831087</c:v>
                </c:pt>
                <c:pt idx="277">
                  <c:v>6.9668951327965205</c:v>
                </c:pt>
                <c:pt idx="278">
                  <c:v>6.7621705079624013</c:v>
                </c:pt>
                <c:pt idx="279">
                  <c:v>6.921531084839474</c:v>
                </c:pt>
                <c:pt idx="280">
                  <c:v>6.9996689936604755</c:v>
                </c:pt>
                <c:pt idx="281">
                  <c:v>6.9410794902282191</c:v>
                </c:pt>
                <c:pt idx="282">
                  <c:v>6.8959300510036812</c:v>
                </c:pt>
                <c:pt idx="283">
                  <c:v>6.3707381644093166</c:v>
                </c:pt>
                <c:pt idx="284">
                  <c:v>6.2048076761351698</c:v>
                </c:pt>
                <c:pt idx="285">
                  <c:v>6.9260207153607407</c:v>
                </c:pt>
                <c:pt idx="286">
                  <c:v>6.8504343612089933</c:v>
                </c:pt>
                <c:pt idx="287">
                  <c:v>6.7201014604047451</c:v>
                </c:pt>
                <c:pt idx="288">
                  <c:v>6.4157146721401261</c:v>
                </c:pt>
                <c:pt idx="289">
                  <c:v>6.9413014666727717</c:v>
                </c:pt>
                <c:pt idx="290">
                  <c:v>6.3654153650635674</c:v>
                </c:pt>
                <c:pt idx="291">
                  <c:v>6.9669485125580204</c:v>
                </c:pt>
                <c:pt idx="292">
                  <c:v>6.8444838475531506</c:v>
                </c:pt>
                <c:pt idx="293">
                  <c:v>6.4492949097017043</c:v>
                </c:pt>
                <c:pt idx="294">
                  <c:v>6.7507319374688928</c:v>
                </c:pt>
                <c:pt idx="295">
                  <c:v>6.9321860161178668</c:v>
                </c:pt>
                <c:pt idx="296">
                  <c:v>6.4604502132636634</c:v>
                </c:pt>
                <c:pt idx="297">
                  <c:v>6.8623875339722815</c:v>
                </c:pt>
                <c:pt idx="298">
                  <c:v>6.9202915627773622</c:v>
                </c:pt>
                <c:pt idx="299">
                  <c:v>6.0492306209497801</c:v>
                </c:pt>
              </c:numCache>
            </c:numRef>
          </c:xVal>
          <c:yVal>
            <c:numRef>
              <c:f>'Sol 1'!$E$10:$E$309</c:f>
              <c:numCache>
                <c:formatCode>General</c:formatCode>
                <c:ptCount val="300"/>
                <c:pt idx="0">
                  <c:v>0.69259043932901887</c:v>
                </c:pt>
                <c:pt idx="1">
                  <c:v>-1.1190160018563651</c:v>
                </c:pt>
                <c:pt idx="2">
                  <c:v>-0.68764644838987232</c:v>
                </c:pt>
                <c:pt idx="3">
                  <c:v>1.3774172622721617</c:v>
                </c:pt>
                <c:pt idx="4">
                  <c:v>0.73018032264460209</c:v>
                </c:pt>
                <c:pt idx="5">
                  <c:v>-0.12873824987523064</c:v>
                </c:pt>
                <c:pt idx="6">
                  <c:v>0.3304791911103927</c:v>
                </c:pt>
                <c:pt idx="7">
                  <c:v>-1.0910215265221015</c:v>
                </c:pt>
                <c:pt idx="8">
                  <c:v>-0.65506846977282984</c:v>
                </c:pt>
                <c:pt idx="9">
                  <c:v>-0.6336308610331598</c:v>
                </c:pt>
                <c:pt idx="10">
                  <c:v>-2.8860981067890073E-2</c:v>
                </c:pt>
                <c:pt idx="11">
                  <c:v>-1.2366725243572405</c:v>
                </c:pt>
                <c:pt idx="12">
                  <c:v>-0.53967401408878035</c:v>
                </c:pt>
                <c:pt idx="13">
                  <c:v>-0.82370163842182509</c:v>
                </c:pt>
                <c:pt idx="14">
                  <c:v>0.53253890134923576</c:v>
                </c:pt>
                <c:pt idx="15">
                  <c:v>-1.0100051446234919</c:v>
                </c:pt>
                <c:pt idx="16">
                  <c:v>-0.6658703468243593</c:v>
                </c:pt>
                <c:pt idx="17">
                  <c:v>-0.46908301770419053</c:v>
                </c:pt>
                <c:pt idx="18">
                  <c:v>-0.48905287036330519</c:v>
                </c:pt>
                <c:pt idx="19">
                  <c:v>-1.0232164106996586</c:v>
                </c:pt>
                <c:pt idx="20">
                  <c:v>-0.61240680354509769</c:v>
                </c:pt>
                <c:pt idx="21">
                  <c:v>-0.60187195452948616</c:v>
                </c:pt>
                <c:pt idx="22">
                  <c:v>-6.0606236178214585</c:v>
                </c:pt>
                <c:pt idx="23">
                  <c:v>-1.8256676841427988</c:v>
                </c:pt>
                <c:pt idx="24">
                  <c:v>0.75610518667159232</c:v>
                </c:pt>
                <c:pt idx="25">
                  <c:v>2.5439002974326292E-2</c:v>
                </c:pt>
                <c:pt idx="26">
                  <c:v>-0.77724416934604079</c:v>
                </c:pt>
                <c:pt idx="27">
                  <c:v>0.34979279090329141</c:v>
                </c:pt>
                <c:pt idx="28">
                  <c:v>1.480872932509443</c:v>
                </c:pt>
                <c:pt idx="29">
                  <c:v>-7.4168077356849216E-2</c:v>
                </c:pt>
                <c:pt idx="30">
                  <c:v>-2.1935566739091006</c:v>
                </c:pt>
                <c:pt idx="31">
                  <c:v>-1.9537284397420078</c:v>
                </c:pt>
                <c:pt idx="32">
                  <c:v>-0.43940393060100036</c:v>
                </c:pt>
                <c:pt idx="33">
                  <c:v>-0.74315315791194381</c:v>
                </c:pt>
                <c:pt idx="34">
                  <c:v>-0.81197498674230262</c:v>
                </c:pt>
                <c:pt idx="35">
                  <c:v>-0.40031001444756226</c:v>
                </c:pt>
                <c:pt idx="36">
                  <c:v>-0.93295921632940282</c:v>
                </c:pt>
                <c:pt idx="37">
                  <c:v>0.28280419550057384</c:v>
                </c:pt>
                <c:pt idx="38">
                  <c:v>0.34011710080794644</c:v>
                </c:pt>
                <c:pt idx="39">
                  <c:v>1.2646327838879443</c:v>
                </c:pt>
                <c:pt idx="40">
                  <c:v>-0.89575631488125862</c:v>
                </c:pt>
                <c:pt idx="41">
                  <c:v>-9.2327162462722712E-2</c:v>
                </c:pt>
                <c:pt idx="42">
                  <c:v>-1.4341350819991077</c:v>
                </c:pt>
                <c:pt idx="43">
                  <c:v>-1.283427543591303</c:v>
                </c:pt>
                <c:pt idx="44">
                  <c:v>-1.5259352027975401</c:v>
                </c:pt>
                <c:pt idx="45">
                  <c:v>-1.6044322598291267</c:v>
                </c:pt>
                <c:pt idx="46">
                  <c:v>-1.2993689853370298</c:v>
                </c:pt>
                <c:pt idx="47">
                  <c:v>-1.8501929392896548</c:v>
                </c:pt>
                <c:pt idx="48">
                  <c:v>0.25456106613534946</c:v>
                </c:pt>
                <c:pt idx="49">
                  <c:v>-1.3991493656427412</c:v>
                </c:pt>
                <c:pt idx="50">
                  <c:v>0.57615764772413514</c:v>
                </c:pt>
                <c:pt idx="51">
                  <c:v>-1.3154974265394055</c:v>
                </c:pt>
                <c:pt idx="52">
                  <c:v>-3.955085521254714</c:v>
                </c:pt>
                <c:pt idx="53">
                  <c:v>0.43885498138864726</c:v>
                </c:pt>
                <c:pt idx="54">
                  <c:v>0.66829900569378342</c:v>
                </c:pt>
                <c:pt idx="55">
                  <c:v>0.94885472096738577</c:v>
                </c:pt>
                <c:pt idx="56">
                  <c:v>1.2985266775744566</c:v>
                </c:pt>
                <c:pt idx="57">
                  <c:v>1.1772774566112447</c:v>
                </c:pt>
                <c:pt idx="58">
                  <c:v>-0.18367010656683075</c:v>
                </c:pt>
                <c:pt idx="59">
                  <c:v>0.2451992795648269</c:v>
                </c:pt>
                <c:pt idx="60">
                  <c:v>-0.59138705601142638</c:v>
                </c:pt>
                <c:pt idx="61">
                  <c:v>-1.2214274156311893</c:v>
                </c:pt>
                <c:pt idx="62">
                  <c:v>-1.104953250657567</c:v>
                </c:pt>
                <c:pt idx="63">
                  <c:v>1.0408243638960299</c:v>
                </c:pt>
                <c:pt idx="64">
                  <c:v>0.11619364955452488</c:v>
                </c:pt>
                <c:pt idx="65">
                  <c:v>-0.27643231457662293</c:v>
                </c:pt>
                <c:pt idx="66">
                  <c:v>-0.98391011880267643</c:v>
                </c:pt>
                <c:pt idx="67">
                  <c:v>-3.1419923484883467</c:v>
                </c:pt>
                <c:pt idx="68">
                  <c:v>-2.9922860056976446</c:v>
                </c:pt>
                <c:pt idx="69">
                  <c:v>-0.51930144988237259</c:v>
                </c:pt>
                <c:pt idx="70">
                  <c:v>1.1043515959918726</c:v>
                </c:pt>
                <c:pt idx="71">
                  <c:v>0.65636224374342222</c:v>
                </c:pt>
                <c:pt idx="72">
                  <c:v>0.31131061535252685</c:v>
                </c:pt>
                <c:pt idx="73">
                  <c:v>-0.22983041734164195</c:v>
                </c:pt>
                <c:pt idx="74">
                  <c:v>-0.11051537003823901</c:v>
                </c:pt>
                <c:pt idx="75">
                  <c:v>0.27336229048073418</c:v>
                </c:pt>
                <c:pt idx="76">
                  <c:v>7.981586671827097E-2</c:v>
                </c:pt>
                <c:pt idx="77">
                  <c:v>-0.19287103399687353</c:v>
                </c:pt>
                <c:pt idx="78">
                  <c:v>0.13444052299243298</c:v>
                </c:pt>
                <c:pt idx="79">
                  <c:v>-1.077217524891553</c:v>
                </c:pt>
                <c:pt idx="80">
                  <c:v>0.8536566562349106</c:v>
                </c:pt>
                <c:pt idx="81">
                  <c:v>0.19873202428663533</c:v>
                </c:pt>
                <c:pt idx="82">
                  <c:v>1.1516830957116539</c:v>
                </c:pt>
                <c:pt idx="83">
                  <c:v>0.26394833072873514</c:v>
                </c:pt>
                <c:pt idx="84">
                  <c:v>-0.78874790654479032</c:v>
                </c:pt>
                <c:pt idx="85">
                  <c:v>-0.58095100775579456</c:v>
                </c:pt>
                <c:pt idx="86">
                  <c:v>0.86864656361310832</c:v>
                </c:pt>
                <c:pt idx="87">
                  <c:v>0.12531152967714962</c:v>
                </c:pt>
                <c:pt idx="88">
                  <c:v>-0.70966092970533845</c:v>
                </c:pt>
                <c:pt idx="89">
                  <c:v>-0.24841326538404268</c:v>
                </c:pt>
                <c:pt idx="90">
                  <c:v>0.71748622814345075</c:v>
                </c:pt>
                <c:pt idx="91">
                  <c:v>0.70495901150704965</c:v>
                </c:pt>
                <c:pt idx="92">
                  <c:v>-2.8013396133910295</c:v>
                </c:pt>
                <c:pt idx="93">
                  <c:v>-0.67672925079373647</c:v>
                </c:pt>
                <c:pt idx="94">
                  <c:v>-0.80032430116054465</c:v>
                </c:pt>
                <c:pt idx="95">
                  <c:v>-0.26707238055769106</c:v>
                </c:pt>
                <c:pt idx="96">
                  <c:v>-0.10141727833993933</c:v>
                </c:pt>
                <c:pt idx="97">
                  <c:v>-0.4295809148961845</c:v>
                </c:pt>
                <c:pt idx="98">
                  <c:v>-1.9809418498105809E-2</c:v>
                </c:pt>
                <c:pt idx="99">
                  <c:v>-0.45915411518450899</c:v>
                </c:pt>
                <c:pt idx="100">
                  <c:v>-0.13786441887427511</c:v>
                </c:pt>
                <c:pt idx="101">
                  <c:v>-0.3906163372966649</c:v>
                </c:pt>
                <c:pt idx="102">
                  <c:v>-3.4166223676776672</c:v>
                </c:pt>
                <c:pt idx="103">
                  <c:v>-4.6971818387736522E-2</c:v>
                </c:pt>
                <c:pt idx="104">
                  <c:v>0.58729209083574563</c:v>
                </c:pt>
                <c:pt idx="105">
                  <c:v>0.18028411826572038</c:v>
                </c:pt>
                <c:pt idx="106">
                  <c:v>1.4249265384213528</c:v>
                </c:pt>
                <c:pt idx="107">
                  <c:v>0.36926391219879118</c:v>
                </c:pt>
                <c:pt idx="108">
                  <c:v>-0.50917817704122881</c:v>
                </c:pt>
                <c:pt idx="109">
                  <c:v>-0.25773293530800995</c:v>
                </c:pt>
                <c:pt idx="110">
                  <c:v>-5.6032527255567725E-2</c:v>
                </c:pt>
                <c:pt idx="111">
                  <c:v>-2.4988307444559812</c:v>
                </c:pt>
                <c:pt idx="112">
                  <c:v>0.30177701725422562</c:v>
                </c:pt>
                <c:pt idx="113">
                  <c:v>-0.97102118117176084</c:v>
                </c:pt>
                <c:pt idx="114">
                  <c:v>-3.2257284198307974</c:v>
                </c:pt>
                <c:pt idx="115">
                  <c:v>-4.7073522174663758</c:v>
                </c:pt>
                <c:pt idx="116">
                  <c:v>1.6388104208999176E-2</c:v>
                </c:pt>
                <c:pt idx="117">
                  <c:v>-1.5843456263513638</c:v>
                </c:pt>
                <c:pt idx="118">
                  <c:v>1.3357921730654685</c:v>
                </c:pt>
                <c:pt idx="119">
                  <c:v>0.14358152516635017</c:v>
                </c:pt>
                <c:pt idx="120">
                  <c:v>-1.3318184686754995</c:v>
                </c:pt>
                <c:pt idx="121">
                  <c:v>-2.0673721850184377</c:v>
                </c:pt>
                <c:pt idx="122">
                  <c:v>0.6803728304133142</c:v>
                </c:pt>
                <c:pt idx="123">
                  <c:v>-1.5070457099077297</c:v>
                </c:pt>
                <c:pt idx="124">
                  <c:v>-2.5905473993466499</c:v>
                </c:pt>
                <c:pt idx="125">
                  <c:v>-0.30464225088126295</c:v>
                </c:pt>
                <c:pt idx="126">
                  <c:v>0.7964885880842153</c:v>
                </c:pt>
                <c:pt idx="127">
                  <c:v>-0.54992526499614092</c:v>
                </c:pt>
                <c:pt idx="128">
                  <c:v>1.0212240588704946</c:v>
                </c:pt>
                <c:pt idx="129">
                  <c:v>0.7430501371696927</c:v>
                </c:pt>
                <c:pt idx="130">
                  <c:v>-0.88353614273910064</c:v>
                </c:pt>
                <c:pt idx="131">
                  <c:v>-0.44926137709197012</c:v>
                </c:pt>
                <c:pt idx="132">
                  <c:v>0.44900562633280061</c:v>
                </c:pt>
                <c:pt idx="133">
                  <c:v>0.899601814567206</c:v>
                </c:pt>
                <c:pt idx="134">
                  <c:v>3.449201351497061E-2</c:v>
                </c:pt>
                <c:pt idx="135">
                  <c:v>-1.1475483880327033</c:v>
                </c:pt>
                <c:pt idx="136">
                  <c:v>-1.5645746902430784</c:v>
                </c:pt>
                <c:pt idx="137">
                  <c:v>0.56511898233142943</c:v>
                </c:pt>
                <c:pt idx="138">
                  <c:v>1.0822980005979734</c:v>
                </c:pt>
                <c:pt idx="139">
                  <c:v>0.42876078992174116</c:v>
                </c:pt>
                <c:pt idx="140">
                  <c:v>0.7693557316729237</c:v>
                </c:pt>
                <c:pt idx="141">
                  <c:v>-0.38095295052736539</c:v>
                </c:pt>
                <c:pt idx="142">
                  <c:v>-0.37131905565181672</c:v>
                </c:pt>
                <c:pt idx="143">
                  <c:v>-0.49909563073046465</c:v>
                </c:pt>
                <c:pt idx="144">
                  <c:v>-1.2676677262769496</c:v>
                </c:pt>
                <c:pt idx="145">
                  <c:v>-0.94554809316124888</c:v>
                </c:pt>
                <c:pt idx="146">
                  <c:v>0.46948550868478561</c:v>
                </c:pt>
                <c:pt idx="147">
                  <c:v>9.7987721916242498E-2</c:v>
                </c:pt>
                <c:pt idx="148">
                  <c:v>1.2334313202906231</c:v>
                </c:pt>
                <c:pt idx="149">
                  <c:v>-3.6509393223959594</c:v>
                </c:pt>
                <c:pt idx="150">
                  <c:v>7.3385593917802477E-3</c:v>
                </c:pt>
                <c:pt idx="151">
                  <c:v>-1.488429955986357</c:v>
                </c:pt>
                <c:pt idx="152">
                  <c:v>-0.57056273000727364</c:v>
                </c:pt>
                <c:pt idx="153">
                  <c:v>-0.14700132614639075</c:v>
                </c:pt>
                <c:pt idx="154">
                  <c:v>-2.3742711896366222</c:v>
                </c:pt>
                <c:pt idx="155">
                  <c:v>-0.95823463877694215</c:v>
                </c:pt>
                <c:pt idx="156">
                  <c:v>-1.8016368630395097</c:v>
                </c:pt>
                <c:pt idx="157">
                  <c:v>-2.160669216664743</c:v>
                </c:pt>
                <c:pt idx="158">
                  <c:v>0.60986530686221541</c:v>
                </c:pt>
                <c:pt idx="159">
                  <c:v>6.1671419289906805E-2</c:v>
                </c:pt>
                <c:pt idx="160">
                  <c:v>-2.3357011252870472</c:v>
                </c:pt>
                <c:pt idx="161">
                  <c:v>-1.2520843725609654</c:v>
                </c:pt>
                <c:pt idx="162">
                  <c:v>-3.0644705988550949</c:v>
                </c:pt>
                <c:pt idx="163">
                  <c:v>-0.41979148068973426</c:v>
                </c:pt>
                <c:pt idx="164">
                  <c:v>5.2607442429450098E-2</c:v>
                </c:pt>
                <c:pt idx="165">
                  <c:v>0.81039595752856619</c:v>
                </c:pt>
                <c:pt idx="166">
                  <c:v>0.45921500891887262</c:v>
                </c:pt>
                <c:pt idx="167">
                  <c:v>-2.0091529101705898</c:v>
                </c:pt>
                <c:pt idx="168">
                  <c:v>-1.1766475410902268</c:v>
                </c:pt>
                <c:pt idx="169">
                  <c:v>-2.2984297040171735</c:v>
                </c:pt>
                <c:pt idx="170">
                  <c:v>-3.7914874546917117E-2</c:v>
                </c:pt>
                <c:pt idx="171">
                  <c:v>-1.0499800176798351</c:v>
                </c:pt>
                <c:pt idx="172">
                  <c:v>-2.9247348013105934</c:v>
                </c:pt>
                <c:pt idx="173">
                  <c:v>-8.3244327790743172E-2</c:v>
                </c:pt>
                <c:pt idx="174">
                  <c:v>-0.31409136648512037</c:v>
                </c:pt>
                <c:pt idx="175">
                  <c:v>-0.34258646800280335</c:v>
                </c:pt>
                <c:pt idx="176">
                  <c:v>-0.47904896998203927</c:v>
                </c:pt>
                <c:pt idx="177">
                  <c:v>-0.56022116275063738</c:v>
                </c:pt>
                <c:pt idx="178">
                  <c:v>-1.7103816938105637E-3</c:v>
                </c:pt>
                <c:pt idx="179">
                  <c:v>-5.1716504134866055</c:v>
                </c:pt>
                <c:pt idx="180">
                  <c:v>-0.84738975847115505</c:v>
                </c:pt>
                <c:pt idx="181">
                  <c:v>1.0611548362185692</c:v>
                </c:pt>
                <c:pt idx="182">
                  <c:v>1.6437401398019329</c:v>
                </c:pt>
                <c:pt idx="183">
                  <c:v>-1.5451081295304139</c:v>
                </c:pt>
                <c:pt idx="184">
                  <c:v>-0.62299272453933463</c:v>
                </c:pt>
                <c:pt idx="185">
                  <c:v>-4.390591803775842</c:v>
                </c:pt>
                <c:pt idx="186">
                  <c:v>0.54331328903278775</c:v>
                </c:pt>
                <c:pt idx="187">
                  <c:v>-1.1914192533478221</c:v>
                </c:pt>
                <c:pt idx="188">
                  <c:v>0.91561517423889172</c:v>
                </c:pt>
                <c:pt idx="189">
                  <c:v>-1.3650619737444842</c:v>
                </c:pt>
                <c:pt idx="190">
                  <c:v>0.78281286126035032</c:v>
                </c:pt>
                <c:pt idx="191">
                  <c:v>-1.6248465361102888</c:v>
                </c:pt>
                <c:pt idx="192">
                  <c:v>-4.1496780261746586</c:v>
                </c:pt>
                <c:pt idx="193">
                  <c:v>0.37906267939934984</c:v>
                </c:pt>
                <c:pt idx="194">
                  <c:v>0.40873307379903762</c:v>
                </c:pt>
                <c:pt idx="195">
                  <c:v>-0.76581149602353227</c:v>
                </c:pt>
                <c:pt idx="196">
                  <c:v>-1.4519832160694266</c:v>
                </c:pt>
                <c:pt idx="197">
                  <c:v>-0.64432237941061998</c:v>
                </c:pt>
                <c:pt idx="198">
                  <c:v>-0.33306272697319256</c:v>
                </c:pt>
                <c:pt idx="199">
                  <c:v>-0.21131820244847255</c:v>
                </c:pt>
                <c:pt idx="200">
                  <c:v>7.0740626032227888E-2</c:v>
                </c:pt>
                <c:pt idx="201">
                  <c:v>-2.2274341173320389</c:v>
                </c:pt>
                <c:pt idx="202">
                  <c:v>-0.41003478975102831</c:v>
                </c:pt>
                <c:pt idx="203">
                  <c:v>0.20798363467643374</c:v>
                </c:pt>
                <c:pt idx="204">
                  <c:v>-1.7780787586552151</c:v>
                </c:pt>
                <c:pt idx="205">
                  <c:v>-0.69862323379631197</c:v>
                </c:pt>
                <c:pt idx="206">
                  <c:v>-0.90806549187830987</c:v>
                </c:pt>
                <c:pt idx="207">
                  <c:v>-1.0759462158658991E-2</c:v>
                </c:pt>
                <c:pt idx="208">
                  <c:v>-0.35213659153700771</c:v>
                </c:pt>
                <c:pt idx="209">
                  <c:v>-0.22056583089991247</c:v>
                </c:pt>
                <c:pt idx="210">
                  <c:v>0.49021989221813317</c:v>
                </c:pt>
                <c:pt idx="211">
                  <c:v>-2.7446273893290867</c:v>
                </c:pt>
                <c:pt idx="212">
                  <c:v>0.59852650238551885</c:v>
                </c:pt>
                <c:pt idx="213">
                  <c:v>-1.3483379528184651</c:v>
                </c:pt>
                <c:pt idx="214">
                  <c:v>-2.1287117159387869</c:v>
                </c:pt>
                <c:pt idx="215">
                  <c:v>0.21725507711236547</c:v>
                </c:pt>
                <c:pt idx="216">
                  <c:v>-0.52946640504023579</c:v>
                </c:pt>
                <c:pt idx="217">
                  <c:v>0.41872085743401671</c:v>
                </c:pt>
                <c:pt idx="218">
                  <c:v>0.51122996750180738</c:v>
                </c:pt>
                <c:pt idx="219">
                  <c:v>-1.6456010710227169</c:v>
                </c:pt>
                <c:pt idx="220">
                  <c:v>0.98394235962001864</c:v>
                </c:pt>
                <c:pt idx="221">
                  <c:v>0.10708600225473182</c:v>
                </c:pt>
                <c:pt idx="222">
                  <c:v>-0.83550597456027542</c:v>
                </c:pt>
                <c:pt idx="223">
                  <c:v>-2.6394949498080895</c:v>
                </c:pt>
                <c:pt idx="224">
                  <c:v>-0.16531010911451924</c:v>
                </c:pt>
                <c:pt idx="225">
                  <c:v>-1.9008212882793674</c:v>
                </c:pt>
                <c:pt idx="226">
                  <c:v>0.16190322020815151</c:v>
                </c:pt>
                <c:pt idx="227">
                  <c:v>-1.1332132004096276</c:v>
                </c:pt>
                <c:pt idx="228">
                  <c:v>-0.1196221302015346</c:v>
                </c:pt>
                <c:pt idx="229">
                  <c:v>-0.28581345514726281</c:v>
                </c:pt>
                <c:pt idx="230">
                  <c:v>-1.9269759295504278</c:v>
                </c:pt>
                <c:pt idx="231">
                  <c:v>0.52184554455636778</c:v>
                </c:pt>
                <c:pt idx="232">
                  <c:v>0.8839540328950084</c:v>
                </c:pt>
                <c:pt idx="233">
                  <c:v>1.1274326588069312</c:v>
                </c:pt>
                <c:pt idx="234">
                  <c:v>-0.72076088839406438</c:v>
                </c:pt>
                <c:pt idx="235">
                  <c:v>0.32087752549725601</c:v>
                </c:pt>
                <c:pt idx="236">
                  <c:v>-0.85935480022397404</c:v>
                </c:pt>
                <c:pt idx="237">
                  <c:v>-1.3819968950883443</c:v>
                </c:pt>
                <c:pt idx="238">
                  <c:v>-1.666709202217483</c:v>
                </c:pt>
                <c:pt idx="239">
                  <c:v>-1.416526336906587</c:v>
                </c:pt>
                <c:pt idx="240">
                  <c:v>-3.3167914803246896</c:v>
                </c:pt>
                <c:pt idx="241">
                  <c:v>0.23586178520048959</c:v>
                </c:pt>
                <c:pt idx="242">
                  <c:v>0.6213131814690489</c:v>
                </c:pt>
                <c:pt idx="243">
                  <c:v>0.22654742697974206</c:v>
                </c:pt>
                <c:pt idx="244">
                  <c:v>-1.7549730309663598</c:v>
                </c:pt>
                <c:pt idx="245">
                  <c:v>-3.5271333606226558</c:v>
                </c:pt>
                <c:pt idx="246">
                  <c:v>0.1527354479837322</c:v>
                </c:pt>
                <c:pt idx="247">
                  <c:v>-2.8612437228359169</c:v>
                </c:pt>
                <c:pt idx="248">
                  <c:v>-0.32356461024223032</c:v>
                </c:pt>
                <c:pt idx="249">
                  <c:v>-3.7917505515946863</c:v>
                </c:pt>
                <c:pt idx="250">
                  <c:v>-1.0365404348424696</c:v>
                </c:pt>
                <c:pt idx="251">
                  <c:v>-0.99690392367972602</c:v>
                </c:pt>
                <c:pt idx="252">
                  <c:v>1.5500834023960415</c:v>
                </c:pt>
                <c:pt idx="253">
                  <c:v>-0.17448336158206357</c:v>
                </c:pt>
                <c:pt idx="254">
                  <c:v>-2.4557176029628622</c:v>
                </c:pt>
                <c:pt idx="255">
                  <c:v>-2.5437204610023909</c:v>
                </c:pt>
                <c:pt idx="256">
                  <c:v>0.93202228820229172</c:v>
                </c:pt>
                <c:pt idx="257">
                  <c:v>-0.75444833153841284</c:v>
                </c:pt>
                <c:pt idx="258">
                  <c:v>-0.73192449284477756</c:v>
                </c:pt>
                <c:pt idx="259">
                  <c:v>-0.23911266133212855</c:v>
                </c:pt>
                <c:pt idx="260">
                  <c:v>1.8020051135393598</c:v>
                </c:pt>
                <c:pt idx="261">
                  <c:v>0.50068906987820061</c:v>
                </c:pt>
                <c:pt idx="262">
                  <c:v>8.8897956430669223E-2</c:v>
                </c:pt>
                <c:pt idx="263">
                  <c:v>-1.1620252339058419</c:v>
                </c:pt>
                <c:pt idx="264">
                  <c:v>0.18949919483016442</c:v>
                </c:pt>
                <c:pt idx="265">
                  <c:v>-1.4700787183459492</c:v>
                </c:pt>
                <c:pt idx="266">
                  <c:v>0.96614800622886499</c:v>
                </c:pt>
                <c:pt idx="267">
                  <c:v>4.3547901790126756E-2</c:v>
                </c:pt>
                <c:pt idx="268">
                  <c:v>-2.6907737542360972</c:v>
                </c:pt>
                <c:pt idx="269">
                  <c:v>-0.36171386304569331</c:v>
                </c:pt>
                <c:pt idx="270">
                  <c:v>1.002283561173702</c:v>
                </c:pt>
                <c:pt idx="271">
                  <c:v>0.35950784807304115</c:v>
                </c:pt>
                <c:pt idx="272">
                  <c:v>-1.6881850456204541</c:v>
                </c:pt>
                <c:pt idx="273">
                  <c:v>-1.2063444623960597</c:v>
                </c:pt>
                <c:pt idx="274">
                  <c:v>0.29227533062143451</c:v>
                </c:pt>
                <c:pt idx="275">
                  <c:v>-2.0976294056747284</c:v>
                </c:pt>
                <c:pt idx="276">
                  <c:v>-0.15614966013102216</c:v>
                </c:pt>
                <c:pt idx="277">
                  <c:v>0.8245491736891063</c:v>
                </c:pt>
                <c:pt idx="278">
                  <c:v>-0.87140295853342153</c:v>
                </c:pt>
                <c:pt idx="279">
                  <c:v>0.39879540834299027</c:v>
                </c:pt>
                <c:pt idx="280">
                  <c:v>1.2044340514617555</c:v>
                </c:pt>
                <c:pt idx="281">
                  <c:v>0.63287507703372847</c:v>
                </c:pt>
                <c:pt idx="282">
                  <c:v>0.17108578848147091</c:v>
                </c:pt>
                <c:pt idx="283">
                  <c:v>-1.9811096746549919</c:v>
                </c:pt>
                <c:pt idx="284">
                  <c:v>-2.2623675377210413</c:v>
                </c:pt>
                <c:pt idx="285">
                  <c:v>0.47981960669977058</c:v>
                </c:pt>
                <c:pt idx="286">
                  <c:v>-0.20208683504019359</c:v>
                </c:pt>
                <c:pt idx="287">
                  <c:v>-1.0635380515738446</c:v>
                </c:pt>
                <c:pt idx="288">
                  <c:v>-1.8752358507122706</c:v>
                </c:pt>
                <c:pt idx="289">
                  <c:v>0.64455624113593557</c:v>
                </c:pt>
                <c:pt idx="290">
                  <c:v>-2.0378941026020518</c:v>
                </c:pt>
                <c:pt idx="291">
                  <c:v>0.83896374539132801</c:v>
                </c:pt>
                <c:pt idx="292">
                  <c:v>-0.29521652474266868</c:v>
                </c:pt>
                <c:pt idx="293">
                  <c:v>-1.7323006028831476</c:v>
                </c:pt>
                <c:pt idx="294">
                  <c:v>-0.92046574781236312</c:v>
                </c:pt>
                <c:pt idx="295">
                  <c:v>0.55417212050870213</c:v>
                </c:pt>
                <c:pt idx="296">
                  <c:v>-1.7100435575066351</c:v>
                </c:pt>
                <c:pt idx="297">
                  <c:v>-6.5097711456673812E-2</c:v>
                </c:pt>
                <c:pt idx="298">
                  <c:v>0.38890590526950725</c:v>
                </c:pt>
                <c:pt idx="299">
                  <c:v>-2.4142395206189482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'Sol 1'!$G$6</c:f>
              <c:strCache>
                <c:ptCount val="1"/>
                <c:pt idx="0">
                  <c:v>Model</c:v>
                </c:pt>
              </c:strCache>
            </c:strRef>
          </c:tx>
          <c:spPr>
            <a:ln w="57150">
              <a:solidFill>
                <a:srgbClr val="C0504D">
                  <a:alpha val="50196"/>
                </a:srgbClr>
              </a:solidFill>
            </a:ln>
          </c:spPr>
          <c:marker>
            <c:symbol val="none"/>
          </c:marker>
          <c:xVal>
            <c:numRef>
              <c:f>'Sol 1'!$G$10:$G$50</c:f>
              <c:numCache>
                <c:formatCode>General</c:formatCode>
                <c:ptCount val="4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</c:numCache>
            </c:numRef>
          </c:xVal>
          <c:yVal>
            <c:numRef>
              <c:f>'Sol 1'!$L$10:$L$50</c:f>
              <c:numCache>
                <c:formatCode>General</c:formatCode>
                <c:ptCount val="41"/>
                <c:pt idx="0">
                  <c:v>-11.401353689308914</c:v>
                </c:pt>
                <c:pt idx="1">
                  <c:v>-11.101353689309784</c:v>
                </c:pt>
                <c:pt idx="2">
                  <c:v>-10.801353689311021</c:v>
                </c:pt>
                <c:pt idx="3">
                  <c:v>-10.501353689314522</c:v>
                </c:pt>
                <c:pt idx="4">
                  <c:v>-10.201353689312423</c:v>
                </c:pt>
                <c:pt idx="5">
                  <c:v>-9.9013536893140035</c:v>
                </c:pt>
                <c:pt idx="6">
                  <c:v>-9.6013536893131803</c:v>
                </c:pt>
                <c:pt idx="7">
                  <c:v>-9.3013536893126165</c:v>
                </c:pt>
                <c:pt idx="8">
                  <c:v>-9.0013536893129871</c:v>
                </c:pt>
                <c:pt idx="9">
                  <c:v>-8.7013536893128069</c:v>
                </c:pt>
                <c:pt idx="10">
                  <c:v>-8.4013536893129572</c:v>
                </c:pt>
                <c:pt idx="11">
                  <c:v>-8.1013536893131182</c:v>
                </c:pt>
                <c:pt idx="12">
                  <c:v>-7.8013536893132489</c:v>
                </c:pt>
                <c:pt idx="13">
                  <c:v>-7.5013536893131052</c:v>
                </c:pt>
                <c:pt idx="14">
                  <c:v>-7.2013536893131924</c:v>
                </c:pt>
                <c:pt idx="15">
                  <c:v>-6.9013536893131526</c:v>
                </c:pt>
                <c:pt idx="16">
                  <c:v>-6.6013536893131448</c:v>
                </c:pt>
                <c:pt idx="17">
                  <c:v>-6.3013536893131281</c:v>
                </c:pt>
                <c:pt idx="18">
                  <c:v>-6.0013536893131025</c:v>
                </c:pt>
                <c:pt idx="19">
                  <c:v>-5.7013536893131178</c:v>
                </c:pt>
                <c:pt idx="20">
                  <c:v>-5.4013536893131127</c:v>
                </c:pt>
                <c:pt idx="21">
                  <c:v>-5.101353689311841</c:v>
                </c:pt>
                <c:pt idx="22">
                  <c:v>-4.8013536893027497</c:v>
                </c:pt>
                <c:pt idx="23">
                  <c:v>-4.5013536892284076</c:v>
                </c:pt>
                <c:pt idx="24">
                  <c:v>-4.2013536886213156</c:v>
                </c:pt>
                <c:pt idx="25">
                  <c:v>-3.9013536836636784</c:v>
                </c:pt>
                <c:pt idx="26">
                  <c:v>-3.6013536431788475</c:v>
                </c:pt>
                <c:pt idx="27">
                  <c:v>-3.3013533125728634</c:v>
                </c:pt>
                <c:pt idx="28">
                  <c:v>-3.0013506127922827</c:v>
                </c:pt>
                <c:pt idx="29">
                  <c:v>-2.7013285661981432</c:v>
                </c:pt>
                <c:pt idx="30">
                  <c:v>-2.4011485481532016</c:v>
                </c:pt>
                <c:pt idx="31">
                  <c:v>-2.0996797018045856</c:v>
                </c:pt>
                <c:pt idx="32">
                  <c:v>-1.7877649216718856</c:v>
                </c:pt>
                <c:pt idx="33">
                  <c:v>-1.3954403111096887</c:v>
                </c:pt>
                <c:pt idx="34">
                  <c:v>-0.55301037353431304</c:v>
                </c:pt>
                <c:pt idx="35">
                  <c:v>1.2328800308287644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405888"/>
        <c:axId val="174408064"/>
      </c:scatterChart>
      <c:valAx>
        <c:axId val="174405888"/>
        <c:scaling>
          <c:orientation val="minMax"/>
          <c:max val="8"/>
          <c:min val="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 data (TTF, ln hours)</a:t>
                </a:r>
              </a:p>
            </c:rich>
          </c:tx>
          <c:layout>
            <c:manualLayout>
              <c:xMode val="edge"/>
              <c:yMode val="edge"/>
              <c:x val="0.36647303623129579"/>
              <c:y val="0.896157407407407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4408064"/>
        <c:crosses val="autoZero"/>
        <c:crossBetween val="midCat"/>
        <c:majorUnit val="1"/>
      </c:valAx>
      <c:valAx>
        <c:axId val="174408064"/>
        <c:scaling>
          <c:orientation val="minMax"/>
          <c:max val="4"/>
          <c:min val="-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F(t), Weibit scale</a:t>
                </a:r>
              </a:p>
            </c:rich>
          </c:tx>
          <c:layout>
            <c:manualLayout>
              <c:xMode val="edge"/>
              <c:yMode val="edge"/>
              <c:x val="1.3745704467353952E-2"/>
              <c:y val="0.298993146689997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44058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1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"Exbit"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3"/>
          </c:marker>
          <c:xVal>
            <c:numRef>
              <c:f>'Sol 2'!$B$7:$B$306</c:f>
              <c:numCache>
                <c:formatCode>General</c:formatCode>
                <c:ptCount val="300"/>
                <c:pt idx="0">
                  <c:v>10.354463776407759</c:v>
                </c:pt>
                <c:pt idx="1">
                  <c:v>-3.4812846508296049</c:v>
                </c:pt>
                <c:pt idx="2">
                  <c:v>1.4502937492955756</c:v>
                </c:pt>
                <c:pt idx="3">
                  <c:v>-2.3106696769049977</c:v>
                </c:pt>
                <c:pt idx="4">
                  <c:v>-3.7869020885909803</c:v>
                </c:pt>
                <c:pt idx="5">
                  <c:v>5.5031799723739541</c:v>
                </c:pt>
                <c:pt idx="6">
                  <c:v>1.4698056640671162</c:v>
                </c:pt>
                <c:pt idx="7">
                  <c:v>5.4343439772424551</c:v>
                </c:pt>
                <c:pt idx="8">
                  <c:v>3.3403747857041179</c:v>
                </c:pt>
                <c:pt idx="9">
                  <c:v>2.4215645827558192</c:v>
                </c:pt>
                <c:pt idx="10">
                  <c:v>1.8420201443240054</c:v>
                </c:pt>
                <c:pt idx="11">
                  <c:v>1.0594042457550779</c:v>
                </c:pt>
                <c:pt idx="12">
                  <c:v>2.5277828287339306</c:v>
                </c:pt>
                <c:pt idx="13">
                  <c:v>11.094294238280135</c:v>
                </c:pt>
                <c:pt idx="14">
                  <c:v>6.6142038853926026</c:v>
                </c:pt>
                <c:pt idx="15">
                  <c:v>5.0290793907789073</c:v>
                </c:pt>
                <c:pt idx="16">
                  <c:v>-0.76014379752247807</c:v>
                </c:pt>
                <c:pt idx="17">
                  <c:v>5.8741476393794763</c:v>
                </c:pt>
                <c:pt idx="18">
                  <c:v>1.9835042349018348</c:v>
                </c:pt>
                <c:pt idx="19">
                  <c:v>3.6405491653867457</c:v>
                </c:pt>
                <c:pt idx="20">
                  <c:v>0.17280829412132581</c:v>
                </c:pt>
                <c:pt idx="21">
                  <c:v>0.39605097133299294</c:v>
                </c:pt>
                <c:pt idx="22">
                  <c:v>-5.7990834476643371</c:v>
                </c:pt>
                <c:pt idx="23">
                  <c:v>5.8321311072588546</c:v>
                </c:pt>
                <c:pt idx="24">
                  <c:v>3.5367321560458787</c:v>
                </c:pt>
                <c:pt idx="25">
                  <c:v>10.474276926763475</c:v>
                </c:pt>
                <c:pt idx="26">
                  <c:v>8.2012240887714789</c:v>
                </c:pt>
                <c:pt idx="27">
                  <c:v>-1.0522761879375704</c:v>
                </c:pt>
                <c:pt idx="28">
                  <c:v>9.5587242947506521</c:v>
                </c:pt>
                <c:pt idx="29">
                  <c:v>4.6231021058968684</c:v>
                </c:pt>
                <c:pt idx="30">
                  <c:v>3.352568178199407</c:v>
                </c:pt>
                <c:pt idx="31">
                  <c:v>5.2675946387290544</c:v>
                </c:pt>
                <c:pt idx="32">
                  <c:v>12.24678668965884</c:v>
                </c:pt>
                <c:pt idx="33">
                  <c:v>7.2169804178424872</c:v>
                </c:pt>
                <c:pt idx="34">
                  <c:v>1.6323172819185814</c:v>
                </c:pt>
                <c:pt idx="35">
                  <c:v>4.5136351290442214</c:v>
                </c:pt>
                <c:pt idx="36">
                  <c:v>7.8194607435852728</c:v>
                </c:pt>
                <c:pt idx="37">
                  <c:v>-5.0552980147287663</c:v>
                </c:pt>
                <c:pt idx="38">
                  <c:v>-1.7421844680305991</c:v>
                </c:pt>
                <c:pt idx="39">
                  <c:v>-0.62194267798549063</c:v>
                </c:pt>
                <c:pt idx="40">
                  <c:v>2.724065449655138</c:v>
                </c:pt>
                <c:pt idx="41">
                  <c:v>2.6975747017872314</c:v>
                </c:pt>
                <c:pt idx="42">
                  <c:v>4.3655379661293825</c:v>
                </c:pt>
                <c:pt idx="43">
                  <c:v>-1.0558677661265774</c:v>
                </c:pt>
                <c:pt idx="44">
                  <c:v>4.2830681313702099</c:v>
                </c:pt>
                <c:pt idx="45">
                  <c:v>-0.45265547516811777</c:v>
                </c:pt>
                <c:pt idx="46">
                  <c:v>-3.6383423825602872</c:v>
                </c:pt>
                <c:pt idx="47">
                  <c:v>-0.48570121052721449</c:v>
                </c:pt>
                <c:pt idx="48">
                  <c:v>5.025700828199879</c:v>
                </c:pt>
                <c:pt idx="49">
                  <c:v>-1.733711051531035</c:v>
                </c:pt>
                <c:pt idx="50">
                  <c:v>7.2464375644503018</c:v>
                </c:pt>
                <c:pt idx="51">
                  <c:v>11.062327556515426</c:v>
                </c:pt>
                <c:pt idx="52">
                  <c:v>4.7686895789310109</c:v>
                </c:pt>
                <c:pt idx="53">
                  <c:v>-2.0898660408099889</c:v>
                </c:pt>
                <c:pt idx="54">
                  <c:v>4.37749391948691</c:v>
                </c:pt>
                <c:pt idx="55">
                  <c:v>-1.3687217624655768</c:v>
                </c:pt>
                <c:pt idx="56">
                  <c:v>2.1760633558224489</c:v>
                </c:pt>
                <c:pt idx="57">
                  <c:v>8.0799717403398361</c:v>
                </c:pt>
                <c:pt idx="58">
                  <c:v>12.039309528819492</c:v>
                </c:pt>
                <c:pt idx="59">
                  <c:v>-2.1645315766819486</c:v>
                </c:pt>
                <c:pt idx="60">
                  <c:v>4.8745401471075755</c:v>
                </c:pt>
                <c:pt idx="61">
                  <c:v>3.1181333248613075</c:v>
                </c:pt>
                <c:pt idx="62">
                  <c:v>2.1506925507467116</c:v>
                </c:pt>
                <c:pt idx="63">
                  <c:v>4.3478834332538172</c:v>
                </c:pt>
                <c:pt idx="64">
                  <c:v>-2.4488484278089855</c:v>
                </c:pt>
                <c:pt idx="65">
                  <c:v>-5.0830261702021033</c:v>
                </c:pt>
                <c:pt idx="66">
                  <c:v>10.884238985374274</c:v>
                </c:pt>
                <c:pt idx="67">
                  <c:v>-2.1186316717764999</c:v>
                </c:pt>
                <c:pt idx="68">
                  <c:v>3.014542992349186</c:v>
                </c:pt>
                <c:pt idx="69">
                  <c:v>4.1693681249150893</c:v>
                </c:pt>
                <c:pt idx="70">
                  <c:v>2.7193908844202861</c:v>
                </c:pt>
                <c:pt idx="71">
                  <c:v>6.4505953757682981</c:v>
                </c:pt>
                <c:pt idx="72">
                  <c:v>7.2186750712110408</c:v>
                </c:pt>
                <c:pt idx="73">
                  <c:v>4.5793052643346135</c:v>
                </c:pt>
                <c:pt idx="74">
                  <c:v>-4.1633663862246717</c:v>
                </c:pt>
                <c:pt idx="75">
                  <c:v>2.0616955085019191</c:v>
                </c:pt>
                <c:pt idx="76">
                  <c:v>9.0196322637886261</c:v>
                </c:pt>
                <c:pt idx="77">
                  <c:v>6.0997865214984017</c:v>
                </c:pt>
                <c:pt idx="78">
                  <c:v>8.4738359235627456</c:v>
                </c:pt>
                <c:pt idx="79">
                  <c:v>3.598973869401243</c:v>
                </c:pt>
                <c:pt idx="80">
                  <c:v>1.5648813125319165</c:v>
                </c:pt>
                <c:pt idx="81">
                  <c:v>5.6671607411156675</c:v>
                </c:pt>
                <c:pt idx="82">
                  <c:v>3.1562457402904909</c:v>
                </c:pt>
                <c:pt idx="83">
                  <c:v>0.77877635080230689</c:v>
                </c:pt>
                <c:pt idx="84">
                  <c:v>-1.7371329739856973</c:v>
                </c:pt>
                <c:pt idx="85">
                  <c:v>-5.1608596908671061</c:v>
                </c:pt>
                <c:pt idx="86">
                  <c:v>2.4252295964759796</c:v>
                </c:pt>
                <c:pt idx="87">
                  <c:v>1.4992485805337017</c:v>
                </c:pt>
                <c:pt idx="88">
                  <c:v>6.9289449779163981</c:v>
                </c:pt>
                <c:pt idx="89">
                  <c:v>0.70728705085196886</c:v>
                </c:pt>
                <c:pt idx="90">
                  <c:v>3.2364380322663093</c:v>
                </c:pt>
                <c:pt idx="91">
                  <c:v>-1.0421483520994768</c:v>
                </c:pt>
                <c:pt idx="92">
                  <c:v>-1.8670658702149137</c:v>
                </c:pt>
                <c:pt idx="93">
                  <c:v>-1.9958338509740763</c:v>
                </c:pt>
                <c:pt idx="94">
                  <c:v>0.24832729913757845</c:v>
                </c:pt>
                <c:pt idx="95">
                  <c:v>0.16937717229537519</c:v>
                </c:pt>
                <c:pt idx="96">
                  <c:v>9.8664427960834953</c:v>
                </c:pt>
                <c:pt idx="97">
                  <c:v>-0.78558622545542445</c:v>
                </c:pt>
                <c:pt idx="98">
                  <c:v>-8.8282261992610778</c:v>
                </c:pt>
                <c:pt idx="99">
                  <c:v>1.5030866477939664</c:v>
                </c:pt>
                <c:pt idx="100">
                  <c:v>-2.0676181141583045</c:v>
                </c:pt>
                <c:pt idx="101">
                  <c:v>3.1675167160716811</c:v>
                </c:pt>
                <c:pt idx="102">
                  <c:v>5.7126960383230667</c:v>
                </c:pt>
                <c:pt idx="103">
                  <c:v>-3.0291299831215737</c:v>
                </c:pt>
                <c:pt idx="104">
                  <c:v>-0.91658540381379083</c:v>
                </c:pt>
                <c:pt idx="105">
                  <c:v>0.27132738975725035</c:v>
                </c:pt>
                <c:pt idx="106">
                  <c:v>5.9972016615975736</c:v>
                </c:pt>
                <c:pt idx="107">
                  <c:v>3.8810806520061689</c:v>
                </c:pt>
                <c:pt idx="108">
                  <c:v>1.0840909167979109</c:v>
                </c:pt>
                <c:pt idx="109">
                  <c:v>1.8191203871304049</c:v>
                </c:pt>
                <c:pt idx="110">
                  <c:v>5.1275990471186628</c:v>
                </c:pt>
                <c:pt idx="111">
                  <c:v>5.4690413388040238</c:v>
                </c:pt>
                <c:pt idx="112">
                  <c:v>3.2274463807370881</c:v>
                </c:pt>
                <c:pt idx="113">
                  <c:v>7.9261776524167038</c:v>
                </c:pt>
                <c:pt idx="114">
                  <c:v>1.6612502055274745</c:v>
                </c:pt>
                <c:pt idx="115">
                  <c:v>2.7625841124756274</c:v>
                </c:pt>
                <c:pt idx="116">
                  <c:v>12.718863668460138</c:v>
                </c:pt>
                <c:pt idx="117">
                  <c:v>4.7828567968987592</c:v>
                </c:pt>
                <c:pt idx="118">
                  <c:v>6.6830047941939537</c:v>
                </c:pt>
                <c:pt idx="119">
                  <c:v>8.072971550829747</c:v>
                </c:pt>
                <c:pt idx="120">
                  <c:v>2.4285790020656326</c:v>
                </c:pt>
                <c:pt idx="121">
                  <c:v>5.1386789495746275</c:v>
                </c:pt>
                <c:pt idx="122">
                  <c:v>-1.6235348199906117</c:v>
                </c:pt>
                <c:pt idx="123">
                  <c:v>-6.6475206993083553</c:v>
                </c:pt>
                <c:pt idx="124">
                  <c:v>-2.3031332641311559</c:v>
                </c:pt>
                <c:pt idx="125">
                  <c:v>0.54742000521914136</c:v>
                </c:pt>
                <c:pt idx="126">
                  <c:v>-3.5279630806446214</c:v>
                </c:pt>
                <c:pt idx="127">
                  <c:v>3.5630564063841508</c:v>
                </c:pt>
                <c:pt idx="128">
                  <c:v>7.0367643507210955</c:v>
                </c:pt>
                <c:pt idx="129">
                  <c:v>3.8095502256206393</c:v>
                </c:pt>
                <c:pt idx="130">
                  <c:v>4.8116232065765905</c:v>
                </c:pt>
                <c:pt idx="131">
                  <c:v>0.37304225673678948</c:v>
                </c:pt>
                <c:pt idx="132">
                  <c:v>4.3000940406616577</c:v>
                </c:pt>
                <c:pt idx="133">
                  <c:v>2.0632175609315624</c:v>
                </c:pt>
                <c:pt idx="134">
                  <c:v>1.560905595287116</c:v>
                </c:pt>
                <c:pt idx="135">
                  <c:v>-0.30242387875117283</c:v>
                </c:pt>
                <c:pt idx="136">
                  <c:v>3.8996415147244621</c:v>
                </c:pt>
                <c:pt idx="137">
                  <c:v>0.12078247378979423</c:v>
                </c:pt>
                <c:pt idx="138">
                  <c:v>8.381842923210872</c:v>
                </c:pt>
                <c:pt idx="139">
                  <c:v>6.9089167455948326</c:v>
                </c:pt>
                <c:pt idx="140">
                  <c:v>-4.3705871881946496</c:v>
                </c:pt>
                <c:pt idx="141">
                  <c:v>6.2495231139845462</c:v>
                </c:pt>
                <c:pt idx="142">
                  <c:v>-2.3893561333435942</c:v>
                </c:pt>
                <c:pt idx="143">
                  <c:v>1.9161870496108029</c:v>
                </c:pt>
                <c:pt idx="144">
                  <c:v>3.2226547584556711</c:v>
                </c:pt>
                <c:pt idx="145">
                  <c:v>0.72882824306722149</c:v>
                </c:pt>
                <c:pt idx="146">
                  <c:v>2.2041122812105041</c:v>
                </c:pt>
                <c:pt idx="147">
                  <c:v>-3.9297310061604405</c:v>
                </c:pt>
                <c:pt idx="148">
                  <c:v>9.6069568529885441</c:v>
                </c:pt>
                <c:pt idx="149">
                  <c:v>5.1352515303331927</c:v>
                </c:pt>
                <c:pt idx="150">
                  <c:v>2.1510137994215257</c:v>
                </c:pt>
                <c:pt idx="151">
                  <c:v>2.3892472101905424</c:v>
                </c:pt>
                <c:pt idx="152">
                  <c:v>7.5118177519376514</c:v>
                </c:pt>
                <c:pt idx="153">
                  <c:v>-0.24357137968599485</c:v>
                </c:pt>
                <c:pt idx="154">
                  <c:v>3.6469468414567121</c:v>
                </c:pt>
                <c:pt idx="155">
                  <c:v>-0.45667485446763578</c:v>
                </c:pt>
                <c:pt idx="156">
                  <c:v>8.668320546559741</c:v>
                </c:pt>
                <c:pt idx="157">
                  <c:v>-1.0178786959975481</c:v>
                </c:pt>
                <c:pt idx="158">
                  <c:v>0.67931680797307337</c:v>
                </c:pt>
                <c:pt idx="159">
                  <c:v>8.439655495559748</c:v>
                </c:pt>
                <c:pt idx="160">
                  <c:v>-0.10139101992403177</c:v>
                </c:pt>
                <c:pt idx="161">
                  <c:v>4.4003418022905345</c:v>
                </c:pt>
                <c:pt idx="162">
                  <c:v>3.4438938834330264</c:v>
                </c:pt>
                <c:pt idx="163">
                  <c:v>0.35097584751628874</c:v>
                </c:pt>
                <c:pt idx="164">
                  <c:v>0.91210281571077712</c:v>
                </c:pt>
                <c:pt idx="165">
                  <c:v>1.1041711482666947</c:v>
                </c:pt>
                <c:pt idx="166">
                  <c:v>0.8930489454487569</c:v>
                </c:pt>
                <c:pt idx="167">
                  <c:v>5.212219164000123</c:v>
                </c:pt>
                <c:pt idx="168">
                  <c:v>0.1795473366439877</c:v>
                </c:pt>
                <c:pt idx="169">
                  <c:v>7.281543127877101</c:v>
                </c:pt>
                <c:pt idx="170">
                  <c:v>8.0162439255635523</c:v>
                </c:pt>
                <c:pt idx="171">
                  <c:v>3.3404444450618422</c:v>
                </c:pt>
                <c:pt idx="172">
                  <c:v>2.5345616784907343</c:v>
                </c:pt>
                <c:pt idx="173">
                  <c:v>-1.3269278126786581</c:v>
                </c:pt>
                <c:pt idx="174">
                  <c:v>5.0079424039194276</c:v>
                </c:pt>
                <c:pt idx="175">
                  <c:v>-1.2422984084681836</c:v>
                </c:pt>
                <c:pt idx="176">
                  <c:v>5.6848811215787629</c:v>
                </c:pt>
                <c:pt idx="177">
                  <c:v>8.3927046534257919</c:v>
                </c:pt>
                <c:pt idx="178">
                  <c:v>-1.73531570920919</c:v>
                </c:pt>
                <c:pt idx="179">
                  <c:v>2.642771671514458</c:v>
                </c:pt>
                <c:pt idx="180">
                  <c:v>3.6474895320800997</c:v>
                </c:pt>
                <c:pt idx="181">
                  <c:v>2.1964275555669373</c:v>
                </c:pt>
                <c:pt idx="182">
                  <c:v>1.811795887634482</c:v>
                </c:pt>
                <c:pt idx="183">
                  <c:v>7.8020810320361385</c:v>
                </c:pt>
                <c:pt idx="184">
                  <c:v>4.4539235264893176</c:v>
                </c:pt>
                <c:pt idx="185">
                  <c:v>0.4614025991949231</c:v>
                </c:pt>
                <c:pt idx="186">
                  <c:v>-3.4498070753753423</c:v>
                </c:pt>
                <c:pt idx="187">
                  <c:v>1.585903495829758</c:v>
                </c:pt>
                <c:pt idx="188">
                  <c:v>4.4274630286277503</c:v>
                </c:pt>
                <c:pt idx="189">
                  <c:v>-5.2615793139804605</c:v>
                </c:pt>
                <c:pt idx="190">
                  <c:v>-1.3291555833712412</c:v>
                </c:pt>
                <c:pt idx="191">
                  <c:v>6.4016759747348253</c:v>
                </c:pt>
                <c:pt idx="192">
                  <c:v>-0.13599442148498087</c:v>
                </c:pt>
                <c:pt idx="193">
                  <c:v>5.2313739798247063</c:v>
                </c:pt>
                <c:pt idx="194">
                  <c:v>-1.4007196690439949</c:v>
                </c:pt>
                <c:pt idx="195">
                  <c:v>0.32951539641056282</c:v>
                </c:pt>
                <c:pt idx="196">
                  <c:v>0.58226685860444105</c:v>
                </c:pt>
                <c:pt idx="197">
                  <c:v>5.1587120212842539</c:v>
                </c:pt>
                <c:pt idx="198">
                  <c:v>3.6531569074546129</c:v>
                </c:pt>
                <c:pt idx="199">
                  <c:v>-0.29765080920224607</c:v>
                </c:pt>
                <c:pt idx="200">
                  <c:v>0.81531235012907333</c:v>
                </c:pt>
                <c:pt idx="201">
                  <c:v>5.431168491207977</c:v>
                </c:pt>
                <c:pt idx="202">
                  <c:v>-1.5147019274799289</c:v>
                </c:pt>
                <c:pt idx="203">
                  <c:v>1.017076056757495</c:v>
                </c:pt>
                <c:pt idx="204">
                  <c:v>2.45596984022818</c:v>
                </c:pt>
                <c:pt idx="205">
                  <c:v>8.9832924929042761</c:v>
                </c:pt>
                <c:pt idx="206">
                  <c:v>7.0658195556731842</c:v>
                </c:pt>
                <c:pt idx="207">
                  <c:v>6.3617152964006891</c:v>
                </c:pt>
                <c:pt idx="208">
                  <c:v>7.0169225528057302</c:v>
                </c:pt>
                <c:pt idx="209">
                  <c:v>1.4897232071822619</c:v>
                </c:pt>
                <c:pt idx="210">
                  <c:v>7.3684823321679804</c:v>
                </c:pt>
                <c:pt idx="211">
                  <c:v>-3.715576826216787</c:v>
                </c:pt>
                <c:pt idx="212">
                  <c:v>0.12955972368193924</c:v>
                </c:pt>
                <c:pt idx="213">
                  <c:v>0.23468843512840687</c:v>
                </c:pt>
                <c:pt idx="214">
                  <c:v>1.9363730624419659</c:v>
                </c:pt>
                <c:pt idx="215">
                  <c:v>5.6572821833793894</c:v>
                </c:pt>
                <c:pt idx="216">
                  <c:v>2.0392245028264542</c:v>
                </c:pt>
                <c:pt idx="217">
                  <c:v>5.3558799152267085</c:v>
                </c:pt>
                <c:pt idx="218">
                  <c:v>8.0604765401070075</c:v>
                </c:pt>
                <c:pt idx="219">
                  <c:v>7.6063257016995305</c:v>
                </c:pt>
                <c:pt idx="220">
                  <c:v>4.4918323487693295</c:v>
                </c:pt>
                <c:pt idx="221">
                  <c:v>-0.81577668395941672</c:v>
                </c:pt>
                <c:pt idx="222">
                  <c:v>-0.28084031371453344</c:v>
                </c:pt>
                <c:pt idx="223">
                  <c:v>-2.4240644958235453</c:v>
                </c:pt>
                <c:pt idx="224">
                  <c:v>2.2059554495546099</c:v>
                </c:pt>
                <c:pt idx="225">
                  <c:v>6.0751057876994556</c:v>
                </c:pt>
                <c:pt idx="226">
                  <c:v>0.35837320931071748</c:v>
                </c:pt>
                <c:pt idx="227">
                  <c:v>9.1349756670625197</c:v>
                </c:pt>
                <c:pt idx="228">
                  <c:v>2.029761376430403</c:v>
                </c:pt>
                <c:pt idx="229">
                  <c:v>-0.7824049171137597</c:v>
                </c:pt>
                <c:pt idx="230">
                  <c:v>4.9363632800301609</c:v>
                </c:pt>
                <c:pt idx="231">
                  <c:v>10.041835788570662</c:v>
                </c:pt>
                <c:pt idx="232">
                  <c:v>-2.6202947400208449</c:v>
                </c:pt>
                <c:pt idx="233">
                  <c:v>3.3778020397712925</c:v>
                </c:pt>
                <c:pt idx="234">
                  <c:v>1.9756231808822406</c:v>
                </c:pt>
                <c:pt idx="235">
                  <c:v>7.7759456136382461</c:v>
                </c:pt>
                <c:pt idx="236">
                  <c:v>6.4760965542976585</c:v>
                </c:pt>
                <c:pt idx="237">
                  <c:v>2.0749364654197899</c:v>
                </c:pt>
                <c:pt idx="238">
                  <c:v>-1.6631533406455619</c:v>
                </c:pt>
                <c:pt idx="239">
                  <c:v>-3.2740926207151002</c:v>
                </c:pt>
                <c:pt idx="240">
                  <c:v>-6.7761077571643984</c:v>
                </c:pt>
                <c:pt idx="241">
                  <c:v>-0.21995341791709278</c:v>
                </c:pt>
                <c:pt idx="242">
                  <c:v>3.5226934342411811</c:v>
                </c:pt>
                <c:pt idx="243">
                  <c:v>5.6306467753856264</c:v>
                </c:pt>
                <c:pt idx="244">
                  <c:v>7.1294411964953843</c:v>
                </c:pt>
                <c:pt idx="245">
                  <c:v>3.9286181373389013</c:v>
                </c:pt>
                <c:pt idx="246">
                  <c:v>0.99524136385466955</c:v>
                </c:pt>
                <c:pt idx="247">
                  <c:v>0.95475792681126181</c:v>
                </c:pt>
                <c:pt idx="248">
                  <c:v>0.89540947029324558</c:v>
                </c:pt>
                <c:pt idx="249">
                  <c:v>3.0994491656628074</c:v>
                </c:pt>
                <c:pt idx="250">
                  <c:v>3.7353185543553971</c:v>
                </c:pt>
                <c:pt idx="251">
                  <c:v>2.4776538715124681</c:v>
                </c:pt>
                <c:pt idx="252">
                  <c:v>-4.5082669394241917</c:v>
                </c:pt>
                <c:pt idx="253">
                  <c:v>5.6114411392999815</c:v>
                </c:pt>
                <c:pt idx="254">
                  <c:v>-0.34902419985648425</c:v>
                </c:pt>
                <c:pt idx="255">
                  <c:v>5.2514070305913236</c:v>
                </c:pt>
                <c:pt idx="256">
                  <c:v>3.5554024194184328</c:v>
                </c:pt>
                <c:pt idx="257">
                  <c:v>6.2988411345090576</c:v>
                </c:pt>
                <c:pt idx="258">
                  <c:v>-6.2092571907820506</c:v>
                </c:pt>
                <c:pt idx="259">
                  <c:v>0.93291267840751591</c:v>
                </c:pt>
                <c:pt idx="260">
                  <c:v>7.8286222661639568</c:v>
                </c:pt>
                <c:pt idx="261">
                  <c:v>3.0152301487946565</c:v>
                </c:pt>
                <c:pt idx="262">
                  <c:v>1.4683043366144164</c:v>
                </c:pt>
                <c:pt idx="263">
                  <c:v>6.1604127824048529</c:v>
                </c:pt>
                <c:pt idx="264">
                  <c:v>7.3634916140381792</c:v>
                </c:pt>
                <c:pt idx="265">
                  <c:v>5.0091851786775674</c:v>
                </c:pt>
                <c:pt idx="266">
                  <c:v>-7.0092914184405561</c:v>
                </c:pt>
                <c:pt idx="267">
                  <c:v>4.1594899733964485</c:v>
                </c:pt>
                <c:pt idx="268">
                  <c:v>-1.4925615175087543</c:v>
                </c:pt>
                <c:pt idx="269">
                  <c:v>1.4591152691204041</c:v>
                </c:pt>
                <c:pt idx="270">
                  <c:v>2.8120988591474618</c:v>
                </c:pt>
                <c:pt idx="271">
                  <c:v>1.9411102099296507</c:v>
                </c:pt>
                <c:pt idx="272">
                  <c:v>2.1363650255618025</c:v>
                </c:pt>
                <c:pt idx="273">
                  <c:v>-0.65200458600560562</c:v>
                </c:pt>
                <c:pt idx="274">
                  <c:v>1.5488646252694291</c:v>
                </c:pt>
                <c:pt idx="275">
                  <c:v>3.1240503829294872</c:v>
                </c:pt>
                <c:pt idx="276">
                  <c:v>1.2695051805206858</c:v>
                </c:pt>
                <c:pt idx="277">
                  <c:v>-4.0934759978104296</c:v>
                </c:pt>
                <c:pt idx="278">
                  <c:v>2.5887862349880417</c:v>
                </c:pt>
                <c:pt idx="279">
                  <c:v>6.1427705067940224</c:v>
                </c:pt>
                <c:pt idx="280">
                  <c:v>-2.483333771612342</c:v>
                </c:pt>
                <c:pt idx="281">
                  <c:v>1.982037210113514</c:v>
                </c:pt>
                <c:pt idx="282">
                  <c:v>7.7845311615394435</c:v>
                </c:pt>
                <c:pt idx="283">
                  <c:v>5.3278244730813</c:v>
                </c:pt>
                <c:pt idx="284">
                  <c:v>-0.65064820436344961</c:v>
                </c:pt>
                <c:pt idx="285">
                  <c:v>7.4122553418632933</c:v>
                </c:pt>
                <c:pt idx="286">
                  <c:v>6.4319463796963969</c:v>
                </c:pt>
                <c:pt idx="287">
                  <c:v>4.8285465627313799</c:v>
                </c:pt>
                <c:pt idx="288">
                  <c:v>2.5063477979697391</c:v>
                </c:pt>
                <c:pt idx="289">
                  <c:v>4.1097390899875812</c:v>
                </c:pt>
                <c:pt idx="290">
                  <c:v>6.5922221196164905</c:v>
                </c:pt>
                <c:pt idx="291">
                  <c:v>1.7059275620578835</c:v>
                </c:pt>
                <c:pt idx="292">
                  <c:v>-2.1205763797381278</c:v>
                </c:pt>
                <c:pt idx="293">
                  <c:v>-0.98698763348559027</c:v>
                </c:pt>
                <c:pt idx="294">
                  <c:v>7.6789143518280358</c:v>
                </c:pt>
                <c:pt idx="295">
                  <c:v>4.1722146484017593</c:v>
                </c:pt>
                <c:pt idx="296">
                  <c:v>3.8368758252091779</c:v>
                </c:pt>
                <c:pt idx="297">
                  <c:v>4.6061146339621946</c:v>
                </c:pt>
                <c:pt idx="298">
                  <c:v>6.9698671379171966</c:v>
                </c:pt>
                <c:pt idx="299">
                  <c:v>4.3897849851127173</c:v>
                </c:pt>
              </c:numCache>
            </c:numRef>
          </c:xVal>
          <c:yVal>
            <c:numRef>
              <c:f>'Sol 2'!$E$7:$E$306</c:f>
              <c:numCache>
                <c:formatCode>General</c:formatCode>
                <c:ptCount val="300"/>
                <c:pt idx="0">
                  <c:v>3.6638945910303415</c:v>
                </c:pt>
                <c:pt idx="1">
                  <c:v>6.7828436522142863E-2</c:v>
                </c:pt>
                <c:pt idx="2">
                  <c:v>0.4388043494770294</c:v>
                </c:pt>
                <c:pt idx="3">
                  <c:v>0.10041640345767758</c:v>
                </c:pt>
                <c:pt idx="4">
                  <c:v>5.3678925605987762E-2</c:v>
                </c:pt>
                <c:pt idx="5">
                  <c:v>1.4326241722844051</c:v>
                </c:pt>
                <c:pt idx="6">
                  <c:v>0.4544134072836063</c:v>
                </c:pt>
                <c:pt idx="7">
                  <c:v>1.4051121206946888</c:v>
                </c:pt>
                <c:pt idx="8">
                  <c:v>0.81702397855181796</c:v>
                </c:pt>
                <c:pt idx="9">
                  <c:v>0.64442042592098703</c:v>
                </c:pt>
                <c:pt idx="10">
                  <c:v>0.52501818472937423</c:v>
                </c:pt>
                <c:pt idx="11">
                  <c:v>0.4183641897134085</c:v>
                </c:pt>
                <c:pt idx="12">
                  <c:v>0.68321003353549314</c:v>
                </c:pt>
                <c:pt idx="13">
                  <c:v>4.396782100239804</c:v>
                </c:pt>
                <c:pt idx="14">
                  <c:v>1.7991099867873965</c:v>
                </c:pt>
                <c:pt idx="15">
                  <c:v>1.2542620942862455</c:v>
                </c:pt>
                <c:pt idx="16">
                  <c:v>0.22156357510095342</c:v>
                </c:pt>
                <c:pt idx="17">
                  <c:v>1.5509303573118625</c:v>
                </c:pt>
                <c:pt idx="18">
                  <c:v>0.55936615198654971</c:v>
                </c:pt>
                <c:pt idx="19">
                  <c:v>0.89537256817311395</c:v>
                </c:pt>
                <c:pt idx="20">
                  <c:v>0.29928934562665782</c:v>
                </c:pt>
                <c:pt idx="21">
                  <c:v>0.34054175756487776</c:v>
                </c:pt>
                <c:pt idx="22">
                  <c:v>1.9157030146330623E-2</c:v>
                </c:pt>
                <c:pt idx="23">
                  <c:v>1.5353537183831252</c:v>
                </c:pt>
                <c:pt idx="24">
                  <c:v>0.86329283256288625</c:v>
                </c:pt>
                <c:pt idx="25">
                  <c:v>3.8030073934930595</c:v>
                </c:pt>
                <c:pt idx="26">
                  <c:v>2.6749812196186564</c:v>
                </c:pt>
                <c:pt idx="27">
                  <c:v>0.18886756908062075</c:v>
                </c:pt>
                <c:pt idx="28">
                  <c:v>3.2455260780862711</c:v>
                </c:pt>
                <c:pt idx="29">
                  <c:v>1.1438966214310711</c:v>
                </c:pt>
                <c:pt idx="30">
                  <c:v>0.8322102992598035</c:v>
                </c:pt>
                <c:pt idx="31">
                  <c:v>1.3522596625163781</c:v>
                </c:pt>
                <c:pt idx="32">
                  <c:v>5.1744866688278188</c:v>
                </c:pt>
                <c:pt idx="33">
                  <c:v>1.9988868274414306</c:v>
                </c:pt>
                <c:pt idx="34">
                  <c:v>0.49726945650601873</c:v>
                </c:pt>
                <c:pt idx="35">
                  <c:v>1.1130299734505438</c:v>
                </c:pt>
                <c:pt idx="36">
                  <c:v>2.3836825066966876</c:v>
                </c:pt>
                <c:pt idx="37">
                  <c:v>3.2823112325149457E-2</c:v>
                </c:pt>
                <c:pt idx="38">
                  <c:v>0.13410222319848553</c:v>
                </c:pt>
                <c:pt idx="39">
                  <c:v>0.23410554552383148</c:v>
                </c:pt>
                <c:pt idx="40">
                  <c:v>0.72356520668882063</c:v>
                </c:pt>
                <c:pt idx="41">
                  <c:v>0.70993173035264556</c:v>
                </c:pt>
                <c:pt idx="42">
                  <c:v>1.0445100270137879</c:v>
                </c:pt>
                <c:pt idx="43">
                  <c:v>0.18485472260425218</c:v>
                </c:pt>
                <c:pt idx="44">
                  <c:v>1.016523125762816</c:v>
                </c:pt>
                <c:pt idx="45">
                  <c:v>0.24680681703300192</c:v>
                </c:pt>
                <c:pt idx="46">
                  <c:v>6.0728655190434994E-2</c:v>
                </c:pt>
                <c:pt idx="47">
                  <c:v>0.23832140337004148</c:v>
                </c:pt>
                <c:pt idx="48">
                  <c:v>1.2426610361034836</c:v>
                </c:pt>
                <c:pt idx="49">
                  <c:v>0.14558780122127699</c:v>
                </c:pt>
                <c:pt idx="50">
                  <c:v>2.0492753198542442</c:v>
                </c:pt>
                <c:pt idx="51">
                  <c:v>4.1575524111739686</c:v>
                </c:pt>
                <c:pt idx="52">
                  <c:v>1.1544009196979472</c:v>
                </c:pt>
                <c:pt idx="53">
                  <c:v>0.11899048870201109</c:v>
                </c:pt>
                <c:pt idx="54">
                  <c:v>1.0540158020134887</c:v>
                </c:pt>
                <c:pt idx="55">
                  <c:v>0.16896245328474349</c:v>
                </c:pt>
                <c:pt idx="56">
                  <c:v>0.61320690566498759</c:v>
                </c:pt>
                <c:pt idx="57">
                  <c:v>2.6278026593435655</c:v>
                </c:pt>
                <c:pt idx="58">
                  <c:v>4.7118631468797014</c:v>
                </c:pt>
                <c:pt idx="59">
                  <c:v>0.10780468974429537</c:v>
                </c:pt>
                <c:pt idx="60">
                  <c:v>1.197557562768889</c:v>
                </c:pt>
                <c:pt idx="61">
                  <c:v>0.76561765362706347</c:v>
                </c:pt>
                <c:pt idx="62">
                  <c:v>0.60098928270638496</c:v>
                </c:pt>
                <c:pt idx="63">
                  <c:v>1.0350937615822722</c:v>
                </c:pt>
                <c:pt idx="64">
                  <c:v>8.9435326788751546E-2</c:v>
                </c:pt>
                <c:pt idx="65">
                  <c:v>2.9389043016303951E-2</c:v>
                </c:pt>
                <c:pt idx="66">
                  <c:v>3.9646487450494763</c:v>
                </c:pt>
                <c:pt idx="67">
                  <c:v>0.11524796936367285</c:v>
                </c:pt>
                <c:pt idx="68">
                  <c:v>0.74437039540718886</c:v>
                </c:pt>
                <c:pt idx="69">
                  <c:v>0.99829108017538848</c:v>
                </c:pt>
                <c:pt idx="70">
                  <c:v>0.71672523474104366</c:v>
                </c:pt>
                <c:pt idx="71">
                  <c:v>1.7404994643426634</c:v>
                </c:pt>
                <c:pt idx="72">
                  <c:v>2.0237637321968354</c:v>
                </c:pt>
                <c:pt idx="73">
                  <c:v>1.1232133608412427</c:v>
                </c:pt>
                <c:pt idx="74">
                  <c:v>4.3196649332477494E-2</c:v>
                </c:pt>
                <c:pt idx="75">
                  <c:v>0.57699293033805699</c:v>
                </c:pt>
                <c:pt idx="76">
                  <c:v>3.0877190870559019</c:v>
                </c:pt>
                <c:pt idx="77">
                  <c:v>1.5991712218245271</c:v>
                </c:pt>
                <c:pt idx="78">
                  <c:v>2.8897062004672707</c:v>
                </c:pt>
                <c:pt idx="79">
                  <c:v>0.88725564049153749</c:v>
                </c:pt>
                <c:pt idx="80">
                  <c:v>0.48638203268478547</c:v>
                </c:pt>
                <c:pt idx="81">
                  <c:v>1.4900287399717504</c:v>
                </c:pt>
                <c:pt idx="82">
                  <c:v>0.78003751415537048</c:v>
                </c:pt>
                <c:pt idx="83">
                  <c:v>0.37384645320225718</c:v>
                </c:pt>
                <c:pt idx="84">
                  <c:v>0.13791611035387955</c:v>
                </c:pt>
                <c:pt idx="85">
                  <c:v>2.5966726192139515E-2</c:v>
                </c:pt>
                <c:pt idx="86">
                  <c:v>0.65078177052800468</c:v>
                </c:pt>
                <c:pt idx="87">
                  <c:v>0.46495646751547515</c:v>
                </c:pt>
                <c:pt idx="88">
                  <c:v>1.861370755215128</c:v>
                </c:pt>
                <c:pt idx="89">
                  <c:v>0.3642171058068247</c:v>
                </c:pt>
                <c:pt idx="90">
                  <c:v>0.80951643578208221</c:v>
                </c:pt>
                <c:pt idx="91">
                  <c:v>0.19289658339466587</c:v>
                </c:pt>
                <c:pt idx="92">
                  <c:v>0.13030282653073871</c:v>
                </c:pt>
                <c:pt idx="93">
                  <c:v>0.12651781065692411</c:v>
                </c:pt>
                <c:pt idx="94">
                  <c:v>0.31285194049941512</c:v>
                </c:pt>
                <c:pt idx="95">
                  <c:v>0.29480905139389579</c:v>
                </c:pt>
                <c:pt idx="96">
                  <c:v>3.432989034380642</c:v>
                </c:pt>
                <c:pt idx="97">
                  <c:v>0.21328880715742396</c:v>
                </c:pt>
                <c:pt idx="98">
                  <c:v>2.3329455673622036E-3</c:v>
                </c:pt>
                <c:pt idx="99">
                  <c:v>0.47026997629751655</c:v>
                </c:pt>
                <c:pt idx="100">
                  <c:v>0.12274706712421186</c:v>
                </c:pt>
                <c:pt idx="101">
                  <c:v>0.78732617616007583</c:v>
                </c:pt>
                <c:pt idx="102">
                  <c:v>1.5200159943994151</c:v>
                </c:pt>
                <c:pt idx="103">
                  <c:v>7.8573525577225828E-2</c:v>
                </c:pt>
                <c:pt idx="104">
                  <c:v>0.20508194944135366</c:v>
                </c:pt>
                <c:pt idx="105">
                  <c:v>0.31741399220725747</c:v>
                </c:pt>
                <c:pt idx="106">
                  <c:v>1.5667534722511045</c:v>
                </c:pt>
                <c:pt idx="107">
                  <c:v>0.95411428569034873</c:v>
                </c:pt>
                <c:pt idx="108">
                  <c:v>0.42343519449496636</c:v>
                </c:pt>
                <c:pt idx="109">
                  <c:v>0.51940649772459746</c:v>
                </c:pt>
                <c:pt idx="110">
                  <c:v>1.2659993182319711</c:v>
                </c:pt>
                <c:pt idx="111">
                  <c:v>1.418773535350506</c:v>
                </c:pt>
                <c:pt idx="112">
                  <c:v>0.80206483647366145</c:v>
                </c:pt>
                <c:pt idx="113">
                  <c:v>2.4586239279888065</c:v>
                </c:pt>
                <c:pt idx="114">
                  <c:v>0.50275794448785427</c:v>
                </c:pt>
                <c:pt idx="115">
                  <c:v>0.73045228625254155</c:v>
                </c:pt>
                <c:pt idx="116">
                  <c:v>6.0617898638287384</c:v>
                </c:pt>
                <c:pt idx="117">
                  <c:v>1.1650167306456034</c:v>
                </c:pt>
                <c:pt idx="118">
                  <c:v>1.8194358898014356</c:v>
                </c:pt>
                <c:pt idx="119">
                  <c:v>2.5827499954026223</c:v>
                </c:pt>
                <c:pt idx="120">
                  <c:v>0.65718384105002714</c:v>
                </c:pt>
                <c:pt idx="121">
                  <c:v>1.2898953178603341</c:v>
                </c:pt>
                <c:pt idx="122">
                  <c:v>0.15331880223166039</c:v>
                </c:pt>
                <c:pt idx="123">
                  <c:v>1.2393392593203522E-2</c:v>
                </c:pt>
                <c:pt idx="124">
                  <c:v>0.10410372326972414</c:v>
                </c:pt>
                <c:pt idx="125">
                  <c:v>0.34994474174916024</c:v>
                </c:pt>
                <c:pt idx="126">
                  <c:v>6.4272245007652745E-2</c:v>
                </c:pt>
                <c:pt idx="127">
                  <c:v>0.87920406720398891</c:v>
                </c:pt>
                <c:pt idx="128">
                  <c:v>1.9277668177884353</c:v>
                </c:pt>
                <c:pt idx="129">
                  <c:v>0.93697590562374877</c:v>
                </c:pt>
                <c:pt idx="130">
                  <c:v>1.1757464473181705</c:v>
                </c:pt>
                <c:pt idx="131">
                  <c:v>0.33587321500524436</c:v>
                </c:pt>
                <c:pt idx="132">
                  <c:v>1.0257653357276368</c:v>
                </c:pt>
                <c:pt idx="133">
                  <c:v>0.58293825106081643</c:v>
                </c:pt>
                <c:pt idx="134">
                  <c:v>0.48098245153131963</c:v>
                </c:pt>
                <c:pt idx="135">
                  <c:v>0.25536484958173372</c:v>
                </c:pt>
                <c:pt idx="136">
                  <c:v>0.9627948957546546</c:v>
                </c:pt>
                <c:pt idx="137">
                  <c:v>0.28590823606648968</c:v>
                </c:pt>
                <c:pt idx="138">
                  <c:v>2.7244962841460372</c:v>
                </c:pt>
                <c:pt idx="139">
                  <c:v>1.8401835219956841</c:v>
                </c:pt>
                <c:pt idx="140">
                  <c:v>3.9726833221090302E-2</c:v>
                </c:pt>
                <c:pt idx="141">
                  <c:v>1.6498577463759259</c:v>
                </c:pt>
                <c:pt idx="142">
                  <c:v>9.6742630038436778E-2</c:v>
                </c:pt>
                <c:pt idx="143">
                  <c:v>0.53066154056432913</c:v>
                </c:pt>
                <c:pt idx="144">
                  <c:v>0.79466835304915628</c:v>
                </c:pt>
                <c:pt idx="145">
                  <c:v>0.36902018900791317</c:v>
                </c:pt>
                <c:pt idx="146">
                  <c:v>0.62557564714651281</c:v>
                </c:pt>
                <c:pt idx="147">
                  <c:v>5.0172610653252354E-2</c:v>
                </c:pt>
                <c:pt idx="148">
                  <c:v>3.3348711784221217</c:v>
                </c:pt>
                <c:pt idx="149">
                  <c:v>1.27787594239455</c:v>
                </c:pt>
                <c:pt idx="150">
                  <c:v>0.60707943551289045</c:v>
                </c:pt>
                <c:pt idx="151">
                  <c:v>0.63809929235761631</c:v>
                </c:pt>
                <c:pt idx="152">
                  <c:v>2.1876170825316636</c:v>
                </c:pt>
                <c:pt idx="153">
                  <c:v>0.26834081019492723</c:v>
                </c:pt>
                <c:pt idx="154">
                  <c:v>0.90355591989649819</c:v>
                </c:pt>
                <c:pt idx="155">
                  <c:v>0.24255510994789431</c:v>
                </c:pt>
                <c:pt idx="156">
                  <c:v>2.951454207535718</c:v>
                </c:pt>
                <c:pt idx="157">
                  <c:v>0.19694189635466874</c:v>
                </c:pt>
                <c:pt idx="158">
                  <c:v>0.3594369819821055</c:v>
                </c:pt>
                <c:pt idx="159">
                  <c:v>2.8315502803101968</c:v>
                </c:pt>
                <c:pt idx="160">
                  <c:v>0.28148736237649641</c:v>
                </c:pt>
                <c:pt idx="161">
                  <c:v>1.073302802955467</c:v>
                </c:pt>
                <c:pt idx="162">
                  <c:v>0.84763080528789858</c:v>
                </c:pt>
                <c:pt idx="163">
                  <c:v>0.32660101134766628</c:v>
                </c:pt>
                <c:pt idx="164">
                  <c:v>0.3933878664320255</c:v>
                </c:pt>
                <c:pt idx="165">
                  <c:v>0.42853204548794921</c:v>
                </c:pt>
                <c:pt idx="166">
                  <c:v>0.38356942722273596</c:v>
                </c:pt>
                <c:pt idx="167">
                  <c:v>1.3143763446140768</c:v>
                </c:pt>
                <c:pt idx="168">
                  <c:v>0.30378980326771399</c:v>
                </c:pt>
                <c:pt idx="169">
                  <c:v>2.0754548254360152</c:v>
                </c:pt>
                <c:pt idx="170">
                  <c:v>2.4983116762560491</c:v>
                </c:pt>
                <c:pt idx="171">
                  <c:v>0.82458831114074438</c:v>
                </c:pt>
                <c:pt idx="172">
                  <c:v>0.68982381425752992</c:v>
                </c:pt>
                <c:pt idx="173">
                  <c:v>0.17687701774870951</c:v>
                </c:pt>
                <c:pt idx="174">
                  <c:v>1.2198550305744458</c:v>
                </c:pt>
                <c:pt idx="175">
                  <c:v>0.18085791472573201</c:v>
                </c:pt>
                <c:pt idx="176">
                  <c:v>1.5049099669684018</c:v>
                </c:pt>
                <c:pt idx="177">
                  <c:v>2.7765913960294388</c:v>
                </c:pt>
                <c:pt idx="178">
                  <c:v>0.14174459895052369</c:v>
                </c:pt>
                <c:pt idx="179">
                  <c:v>0.70318406642387032</c:v>
                </c:pt>
                <c:pt idx="180">
                  <c:v>0.91180679178649393</c:v>
                </c:pt>
                <c:pt idx="181">
                  <c:v>0.61937215330691853</c:v>
                </c:pt>
                <c:pt idx="182">
                  <c:v>0.51382612610046641</c:v>
                </c:pt>
                <c:pt idx="183">
                  <c:v>2.3482177971244047</c:v>
                </c:pt>
                <c:pt idx="184">
                  <c:v>1.092969120165463</c:v>
                </c:pt>
                <c:pt idx="185">
                  <c:v>0.34523219768378821</c:v>
                </c:pt>
                <c:pt idx="186">
                  <c:v>7.1397319682065641E-2</c:v>
                </c:pt>
                <c:pt idx="187">
                  <c:v>0.49181092766889978</c:v>
                </c:pt>
                <c:pt idx="188">
                  <c:v>1.0830876168354653</c:v>
                </c:pt>
                <c:pt idx="189">
                  <c:v>2.255608168540528E-2</c:v>
                </c:pt>
                <c:pt idx="190">
                  <c:v>0.17291190549583116</c:v>
                </c:pt>
                <c:pt idx="191">
                  <c:v>1.7032512104620443</c:v>
                </c:pt>
                <c:pt idx="192">
                  <c:v>0.27708594682028576</c:v>
                </c:pt>
                <c:pt idx="193">
                  <c:v>1.3268453340938104</c:v>
                </c:pt>
                <c:pt idx="194">
                  <c:v>0.16502853790456834</c:v>
                </c:pt>
                <c:pt idx="195">
                  <c:v>0.32199695164947789</c:v>
                </c:pt>
                <c:pt idx="196">
                  <c:v>0.35467959907983637</c:v>
                </c:pt>
                <c:pt idx="197">
                  <c:v>1.3020609180240226</c:v>
                </c:pt>
                <c:pt idx="198">
                  <c:v>0.92012630732605227</c:v>
                </c:pt>
                <c:pt idx="199">
                  <c:v>0.25967148845164928</c:v>
                </c:pt>
                <c:pt idx="200">
                  <c:v>0.37869612323106833</c:v>
                </c:pt>
                <c:pt idx="201">
                  <c:v>1.3916348277512081</c:v>
                </c:pt>
                <c:pt idx="202">
                  <c:v>0.15720683201288504</c:v>
                </c:pt>
                <c:pt idx="203">
                  <c:v>0.41331877033220854</c:v>
                </c:pt>
                <c:pt idx="204">
                  <c:v>0.66362716231095942</c:v>
                </c:pt>
                <c:pt idx="205">
                  <c:v>3.0172674261052901</c:v>
                </c:pt>
                <c:pt idx="206">
                  <c:v>1.9509159996554011</c:v>
                </c:pt>
                <c:pt idx="207">
                  <c:v>1.6851347729567414</c:v>
                </c:pt>
                <c:pt idx="208">
                  <c:v>1.9051414182704567</c:v>
                </c:pt>
                <c:pt idx="209">
                  <c:v>0.45967104294901112</c:v>
                </c:pt>
                <c:pt idx="210">
                  <c:v>2.129964231104386</c:v>
                </c:pt>
                <c:pt idx="211">
                  <c:v>5.7197578075173977E-2</c:v>
                </c:pt>
                <c:pt idx="212">
                  <c:v>0.29034874069869621</c:v>
                </c:pt>
                <c:pt idx="213">
                  <c:v>0.30831060662728887</c:v>
                </c:pt>
                <c:pt idx="214">
                  <c:v>0.5363369246969284</c:v>
                </c:pt>
                <c:pt idx="215">
                  <c:v>1.4753657206616761</c:v>
                </c:pt>
                <c:pt idx="216">
                  <c:v>0.57108274764979894</c:v>
                </c:pt>
                <c:pt idx="217">
                  <c:v>1.3783367594465765</c:v>
                </c:pt>
                <c:pt idx="218">
                  <c:v>2.5396398717488951</c:v>
                </c:pt>
                <c:pt idx="219">
                  <c:v>2.2177398419867722</c:v>
                </c:pt>
                <c:pt idx="220">
                  <c:v>1.102949242922187</c:v>
                </c:pt>
                <c:pt idx="221">
                  <c:v>0.2091769592588191</c:v>
                </c:pt>
                <c:pt idx="222">
                  <c:v>0.26399675471027179</c:v>
                </c:pt>
                <c:pt idx="223">
                  <c:v>9.3082303843346342E-2</c:v>
                </c:pt>
                <c:pt idx="224">
                  <c:v>0.63181786466901302</c:v>
                </c:pt>
                <c:pt idx="225">
                  <c:v>1.5828309889786374</c:v>
                </c:pt>
                <c:pt idx="226">
                  <c:v>0.33122636649486897</c:v>
                </c:pt>
                <c:pt idx="227">
                  <c:v>3.1635129264254358</c:v>
                </c:pt>
                <c:pt idx="228">
                  <c:v>0.56520729008958459</c:v>
                </c:pt>
                <c:pt idx="229">
                  <c:v>0.21741763218054233</c:v>
                </c:pt>
                <c:pt idx="230">
                  <c:v>1.208644150825229</c:v>
                </c:pt>
                <c:pt idx="231">
                  <c:v>3.5417918942294415</c:v>
                </c:pt>
                <c:pt idx="232">
                  <c:v>8.2181033097099482E-2</c:v>
                </c:pt>
                <c:pt idx="233">
                  <c:v>0.83989082856758135</c:v>
                </c:pt>
                <c:pt idx="234">
                  <c:v>0.5477852466429205</c:v>
                </c:pt>
                <c:pt idx="235">
                  <c:v>2.2808522652968284</c:v>
                </c:pt>
                <c:pt idx="236">
                  <c:v>1.7596571383755966</c:v>
                </c:pt>
                <c:pt idx="237">
                  <c:v>0.58891913013323127</c:v>
                </c:pt>
                <c:pt idx="238">
                  <c:v>0.1494458306979963</c:v>
                </c:pt>
                <c:pt idx="239">
                  <c:v>7.4978985402077161E-2</c:v>
                </c:pt>
                <c:pt idx="240">
                  <c:v>9.0286518682489349E-3</c:v>
                </c:pt>
                <c:pt idx="241">
                  <c:v>0.27270381886124423</c:v>
                </c:pt>
                <c:pt idx="242">
                  <c:v>0.85543115685148596</c:v>
                </c:pt>
                <c:pt idx="243">
                  <c:v>1.4609146021235015</c:v>
                </c:pt>
                <c:pt idx="244">
                  <c:v>1.9746137910852242</c:v>
                </c:pt>
                <c:pt idx="245">
                  <c:v>0.97155151913348925</c:v>
                </c:pt>
                <c:pt idx="246">
                  <c:v>0.40829867946821019</c:v>
                </c:pt>
                <c:pt idx="247">
                  <c:v>0.40330366408768725</c:v>
                </c:pt>
                <c:pt idx="248">
                  <c:v>0.38846659665721966</c:v>
                </c:pt>
                <c:pt idx="249">
                  <c:v>0.75848495576963626</c:v>
                </c:pt>
                <c:pt idx="250">
                  <c:v>0.92851561827435747</c:v>
                </c:pt>
                <c:pt idx="251">
                  <c:v>0.67011226934542967</c:v>
                </c:pt>
                <c:pt idx="252">
                  <c:v>3.6269015114674993E-2</c:v>
                </c:pt>
                <c:pt idx="253">
                  <c:v>1.4466693469874528</c:v>
                </c:pt>
                <c:pt idx="254">
                  <c:v>0.2510766783451675</c:v>
                </c:pt>
                <c:pt idx="255">
                  <c:v>1.3394717644666223</c:v>
                </c:pt>
                <c:pt idx="256">
                  <c:v>0.8712168042937779</c:v>
                </c:pt>
                <c:pt idx="257">
                  <c:v>1.6673407091562735</c:v>
                </c:pt>
                <c:pt idx="258">
                  <c:v>1.5769493031548117E-2</c:v>
                </c:pt>
                <c:pt idx="259">
                  <c:v>0.39833347492981375</c:v>
                </c:pt>
                <c:pt idx="260">
                  <c:v>2.4204513544837765</c:v>
                </c:pt>
                <c:pt idx="261">
                  <c:v>0.75140277319334481</c:v>
                </c:pt>
                <c:pt idx="262">
                  <c:v>0.44918326983838081</c:v>
                </c:pt>
                <c:pt idx="263">
                  <c:v>1.6326751930559289</c:v>
                </c:pt>
                <c:pt idx="264">
                  <c:v>2.102338164829455</c:v>
                </c:pt>
                <c:pt idx="265">
                  <c:v>1.2311930205118422</c:v>
                </c:pt>
                <c:pt idx="266">
                  <c:v>5.6751946679155126E-3</c:v>
                </c:pt>
                <c:pt idx="267">
                  <c:v>0.98929821381482463</c:v>
                </c:pt>
                <c:pt idx="268">
                  <c:v>0.16111003759283873</c:v>
                </c:pt>
                <c:pt idx="269">
                  <c:v>0.44398034446965895</c:v>
                </c:pt>
                <c:pt idx="270">
                  <c:v>0.73738712680500051</c:v>
                </c:pt>
                <c:pt idx="271">
                  <c:v>0.54204470274996897</c:v>
                </c:pt>
                <c:pt idx="272">
                  <c:v>0.59493599545746245</c:v>
                </c:pt>
                <c:pt idx="273">
                  <c:v>0.22572677844964101</c:v>
                </c:pt>
                <c:pt idx="274">
                  <c:v>0.47561186934230276</c:v>
                </c:pt>
                <c:pt idx="275">
                  <c:v>0.77280159256919378</c:v>
                </c:pt>
                <c:pt idx="276">
                  <c:v>0.43365500751182579</c:v>
                </c:pt>
                <c:pt idx="277">
                  <c:v>4.6678547000655581E-2</c:v>
                </c:pt>
                <c:pt idx="278">
                  <c:v>0.69648162846439698</c:v>
                </c:pt>
                <c:pt idx="279">
                  <c:v>1.6157828994914232</c:v>
                </c:pt>
                <c:pt idx="280">
                  <c:v>8.5801601860228657E-2</c:v>
                </c:pt>
                <c:pt idx="281">
                  <c:v>0.55355893473734685</c:v>
                </c:pt>
                <c:pt idx="282">
                  <c:v>2.3139678740813259</c:v>
                </c:pt>
                <c:pt idx="283">
                  <c:v>1.365213211516769</c:v>
                </c:pt>
                <c:pt idx="284">
                  <c:v>0.2299073865451953</c:v>
                </c:pt>
                <c:pt idx="285">
                  <c:v>2.1583752329371659</c:v>
                </c:pt>
                <c:pt idx="286">
                  <c:v>1.721701918375161</c:v>
                </c:pt>
                <c:pt idx="287">
                  <c:v>1.1865925406275608</c:v>
                </c:pt>
                <c:pt idx="288">
                  <c:v>0.67663970766539294</c:v>
                </c:pt>
                <c:pt idx="289">
                  <c:v>0.98038549884424908</c:v>
                </c:pt>
                <c:pt idx="290">
                  <c:v>1.7791890092928426</c:v>
                </c:pt>
                <c:pt idx="291">
                  <c:v>0.50827672229179699</c:v>
                </c:pt>
                <c:pt idx="292">
                  <c:v>0.11151940426853411</c:v>
                </c:pt>
                <c:pt idx="293">
                  <c:v>0.20100364036284621</c:v>
                </c:pt>
                <c:pt idx="294">
                  <c:v>2.2487982390067449</c:v>
                </c:pt>
                <c:pt idx="295">
                  <c:v>1.0073655526087952</c:v>
                </c:pt>
                <c:pt idx="296">
                  <c:v>0.94550838059746922</c:v>
                </c:pt>
                <c:pt idx="297">
                  <c:v>1.133501517430731</c:v>
                </c:pt>
                <c:pt idx="298">
                  <c:v>1.8830166219898208</c:v>
                </c:pt>
                <c:pt idx="299">
                  <c:v>1.0636128046544981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490368"/>
        <c:axId val="174492288"/>
      </c:scatterChart>
      <c:valAx>
        <c:axId val="17449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layout>
            <c:manualLayout>
              <c:xMode val="edge"/>
              <c:yMode val="edge"/>
              <c:x val="0.47161811023622047"/>
              <c:y val="0.905416666666666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4492288"/>
        <c:crosses val="autoZero"/>
        <c:crossBetween val="midCat"/>
      </c:valAx>
      <c:valAx>
        <c:axId val="174492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"Exbit"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4029862933799941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449036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1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Probit (Normal)</a:t>
            </a:r>
            <a:r>
              <a:rPr lang="en-US" baseline="0"/>
              <a:t> </a:t>
            </a:r>
            <a:r>
              <a:rPr lang="en-US"/>
              <a:t>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3"/>
          </c:marker>
          <c:xVal>
            <c:numRef>
              <c:f>'Sol 2'!$B$7:$B$306</c:f>
              <c:numCache>
                <c:formatCode>General</c:formatCode>
                <c:ptCount val="300"/>
                <c:pt idx="0">
                  <c:v>10.354463776407759</c:v>
                </c:pt>
                <c:pt idx="1">
                  <c:v>-3.4812846508296049</c:v>
                </c:pt>
                <c:pt idx="2">
                  <c:v>1.4502937492955756</c:v>
                </c:pt>
                <c:pt idx="3">
                  <c:v>-2.3106696769049977</c:v>
                </c:pt>
                <c:pt idx="4">
                  <c:v>-3.7869020885909803</c:v>
                </c:pt>
                <c:pt idx="5">
                  <c:v>5.5031799723739541</c:v>
                </c:pt>
                <c:pt idx="6">
                  <c:v>1.4698056640671162</c:v>
                </c:pt>
                <c:pt idx="7">
                  <c:v>5.4343439772424551</c:v>
                </c:pt>
                <c:pt idx="8">
                  <c:v>3.3403747857041179</c:v>
                </c:pt>
                <c:pt idx="9">
                  <c:v>2.4215645827558192</c:v>
                </c:pt>
                <c:pt idx="10">
                  <c:v>1.8420201443240054</c:v>
                </c:pt>
                <c:pt idx="11">
                  <c:v>1.0594042457550779</c:v>
                </c:pt>
                <c:pt idx="12">
                  <c:v>2.5277828287339306</c:v>
                </c:pt>
                <c:pt idx="13">
                  <c:v>11.094294238280135</c:v>
                </c:pt>
                <c:pt idx="14">
                  <c:v>6.6142038853926026</c:v>
                </c:pt>
                <c:pt idx="15">
                  <c:v>5.0290793907789073</c:v>
                </c:pt>
                <c:pt idx="16">
                  <c:v>-0.76014379752247807</c:v>
                </c:pt>
                <c:pt idx="17">
                  <c:v>5.8741476393794763</c:v>
                </c:pt>
                <c:pt idx="18">
                  <c:v>1.9835042349018348</c:v>
                </c:pt>
                <c:pt idx="19">
                  <c:v>3.6405491653867457</c:v>
                </c:pt>
                <c:pt idx="20">
                  <c:v>0.17280829412132581</c:v>
                </c:pt>
                <c:pt idx="21">
                  <c:v>0.39605097133299294</c:v>
                </c:pt>
                <c:pt idx="22">
                  <c:v>-5.7990834476643371</c:v>
                </c:pt>
                <c:pt idx="23">
                  <c:v>5.8321311072588546</c:v>
                </c:pt>
                <c:pt idx="24">
                  <c:v>3.5367321560458787</c:v>
                </c:pt>
                <c:pt idx="25">
                  <c:v>10.474276926763475</c:v>
                </c:pt>
                <c:pt idx="26">
                  <c:v>8.2012240887714789</c:v>
                </c:pt>
                <c:pt idx="27">
                  <c:v>-1.0522761879375704</c:v>
                </c:pt>
                <c:pt idx="28">
                  <c:v>9.5587242947506521</c:v>
                </c:pt>
                <c:pt idx="29">
                  <c:v>4.6231021058968684</c:v>
                </c:pt>
                <c:pt idx="30">
                  <c:v>3.352568178199407</c:v>
                </c:pt>
                <c:pt idx="31">
                  <c:v>5.2675946387290544</c:v>
                </c:pt>
                <c:pt idx="32">
                  <c:v>12.24678668965884</c:v>
                </c:pt>
                <c:pt idx="33">
                  <c:v>7.2169804178424872</c:v>
                </c:pt>
                <c:pt idx="34">
                  <c:v>1.6323172819185814</c:v>
                </c:pt>
                <c:pt idx="35">
                  <c:v>4.5136351290442214</c:v>
                </c:pt>
                <c:pt idx="36">
                  <c:v>7.8194607435852728</c:v>
                </c:pt>
                <c:pt idx="37">
                  <c:v>-5.0552980147287663</c:v>
                </c:pt>
                <c:pt idx="38">
                  <c:v>-1.7421844680305991</c:v>
                </c:pt>
                <c:pt idx="39">
                  <c:v>-0.62194267798549063</c:v>
                </c:pt>
                <c:pt idx="40">
                  <c:v>2.724065449655138</c:v>
                </c:pt>
                <c:pt idx="41">
                  <c:v>2.6975747017872314</c:v>
                </c:pt>
                <c:pt idx="42">
                  <c:v>4.3655379661293825</c:v>
                </c:pt>
                <c:pt idx="43">
                  <c:v>-1.0558677661265774</c:v>
                </c:pt>
                <c:pt idx="44">
                  <c:v>4.2830681313702099</c:v>
                </c:pt>
                <c:pt idx="45">
                  <c:v>-0.45265547516811777</c:v>
                </c:pt>
                <c:pt idx="46">
                  <c:v>-3.6383423825602872</c:v>
                </c:pt>
                <c:pt idx="47">
                  <c:v>-0.48570121052721449</c:v>
                </c:pt>
                <c:pt idx="48">
                  <c:v>5.025700828199879</c:v>
                </c:pt>
                <c:pt idx="49">
                  <c:v>-1.733711051531035</c:v>
                </c:pt>
                <c:pt idx="50">
                  <c:v>7.2464375644503018</c:v>
                </c:pt>
                <c:pt idx="51">
                  <c:v>11.062327556515426</c:v>
                </c:pt>
                <c:pt idx="52">
                  <c:v>4.7686895789310109</c:v>
                </c:pt>
                <c:pt idx="53">
                  <c:v>-2.0898660408099889</c:v>
                </c:pt>
                <c:pt idx="54">
                  <c:v>4.37749391948691</c:v>
                </c:pt>
                <c:pt idx="55">
                  <c:v>-1.3687217624655768</c:v>
                </c:pt>
                <c:pt idx="56">
                  <c:v>2.1760633558224489</c:v>
                </c:pt>
                <c:pt idx="57">
                  <c:v>8.0799717403398361</c:v>
                </c:pt>
                <c:pt idx="58">
                  <c:v>12.039309528819492</c:v>
                </c:pt>
                <c:pt idx="59">
                  <c:v>-2.1645315766819486</c:v>
                </c:pt>
                <c:pt idx="60">
                  <c:v>4.8745401471075755</c:v>
                </c:pt>
                <c:pt idx="61">
                  <c:v>3.1181333248613075</c:v>
                </c:pt>
                <c:pt idx="62">
                  <c:v>2.1506925507467116</c:v>
                </c:pt>
                <c:pt idx="63">
                  <c:v>4.3478834332538172</c:v>
                </c:pt>
                <c:pt idx="64">
                  <c:v>-2.4488484278089855</c:v>
                </c:pt>
                <c:pt idx="65">
                  <c:v>-5.0830261702021033</c:v>
                </c:pt>
                <c:pt idx="66">
                  <c:v>10.884238985374274</c:v>
                </c:pt>
                <c:pt idx="67">
                  <c:v>-2.1186316717764999</c:v>
                </c:pt>
                <c:pt idx="68">
                  <c:v>3.014542992349186</c:v>
                </c:pt>
                <c:pt idx="69">
                  <c:v>4.1693681249150893</c:v>
                </c:pt>
                <c:pt idx="70">
                  <c:v>2.7193908844202861</c:v>
                </c:pt>
                <c:pt idx="71">
                  <c:v>6.4505953757682981</c:v>
                </c:pt>
                <c:pt idx="72">
                  <c:v>7.2186750712110408</c:v>
                </c:pt>
                <c:pt idx="73">
                  <c:v>4.5793052643346135</c:v>
                </c:pt>
                <c:pt idx="74">
                  <c:v>-4.1633663862246717</c:v>
                </c:pt>
                <c:pt idx="75">
                  <c:v>2.0616955085019191</c:v>
                </c:pt>
                <c:pt idx="76">
                  <c:v>9.0196322637886261</c:v>
                </c:pt>
                <c:pt idx="77">
                  <c:v>6.0997865214984017</c:v>
                </c:pt>
                <c:pt idx="78">
                  <c:v>8.4738359235627456</c:v>
                </c:pt>
                <c:pt idx="79">
                  <c:v>3.598973869401243</c:v>
                </c:pt>
                <c:pt idx="80">
                  <c:v>1.5648813125319165</c:v>
                </c:pt>
                <c:pt idx="81">
                  <c:v>5.6671607411156675</c:v>
                </c:pt>
                <c:pt idx="82">
                  <c:v>3.1562457402904909</c:v>
                </c:pt>
                <c:pt idx="83">
                  <c:v>0.77877635080230689</c:v>
                </c:pt>
                <c:pt idx="84">
                  <c:v>-1.7371329739856973</c:v>
                </c:pt>
                <c:pt idx="85">
                  <c:v>-5.1608596908671061</c:v>
                </c:pt>
                <c:pt idx="86">
                  <c:v>2.4252295964759796</c:v>
                </c:pt>
                <c:pt idx="87">
                  <c:v>1.4992485805337017</c:v>
                </c:pt>
                <c:pt idx="88">
                  <c:v>6.9289449779163981</c:v>
                </c:pt>
                <c:pt idx="89">
                  <c:v>0.70728705085196886</c:v>
                </c:pt>
                <c:pt idx="90">
                  <c:v>3.2364380322663093</c:v>
                </c:pt>
                <c:pt idx="91">
                  <c:v>-1.0421483520994768</c:v>
                </c:pt>
                <c:pt idx="92">
                  <c:v>-1.8670658702149137</c:v>
                </c:pt>
                <c:pt idx="93">
                  <c:v>-1.9958338509740763</c:v>
                </c:pt>
                <c:pt idx="94">
                  <c:v>0.24832729913757845</c:v>
                </c:pt>
                <c:pt idx="95">
                  <c:v>0.16937717229537519</c:v>
                </c:pt>
                <c:pt idx="96">
                  <c:v>9.8664427960834953</c:v>
                </c:pt>
                <c:pt idx="97">
                  <c:v>-0.78558622545542445</c:v>
                </c:pt>
                <c:pt idx="98">
                  <c:v>-8.8282261992610778</c:v>
                </c:pt>
                <c:pt idx="99">
                  <c:v>1.5030866477939664</c:v>
                </c:pt>
                <c:pt idx="100">
                  <c:v>-2.0676181141583045</c:v>
                </c:pt>
                <c:pt idx="101">
                  <c:v>3.1675167160716811</c:v>
                </c:pt>
                <c:pt idx="102">
                  <c:v>5.7126960383230667</c:v>
                </c:pt>
                <c:pt idx="103">
                  <c:v>-3.0291299831215737</c:v>
                </c:pt>
                <c:pt idx="104">
                  <c:v>-0.91658540381379083</c:v>
                </c:pt>
                <c:pt idx="105">
                  <c:v>0.27132738975725035</c:v>
                </c:pt>
                <c:pt idx="106">
                  <c:v>5.9972016615975736</c:v>
                </c:pt>
                <c:pt idx="107">
                  <c:v>3.8810806520061689</c:v>
                </c:pt>
                <c:pt idx="108">
                  <c:v>1.0840909167979109</c:v>
                </c:pt>
                <c:pt idx="109">
                  <c:v>1.8191203871304049</c:v>
                </c:pt>
                <c:pt idx="110">
                  <c:v>5.1275990471186628</c:v>
                </c:pt>
                <c:pt idx="111">
                  <c:v>5.4690413388040238</c:v>
                </c:pt>
                <c:pt idx="112">
                  <c:v>3.2274463807370881</c:v>
                </c:pt>
                <c:pt idx="113">
                  <c:v>7.9261776524167038</c:v>
                </c:pt>
                <c:pt idx="114">
                  <c:v>1.6612502055274745</c:v>
                </c:pt>
                <c:pt idx="115">
                  <c:v>2.7625841124756274</c:v>
                </c:pt>
                <c:pt idx="116">
                  <c:v>12.718863668460138</c:v>
                </c:pt>
                <c:pt idx="117">
                  <c:v>4.7828567968987592</c:v>
                </c:pt>
                <c:pt idx="118">
                  <c:v>6.6830047941939537</c:v>
                </c:pt>
                <c:pt idx="119">
                  <c:v>8.072971550829747</c:v>
                </c:pt>
                <c:pt idx="120">
                  <c:v>2.4285790020656326</c:v>
                </c:pt>
                <c:pt idx="121">
                  <c:v>5.1386789495746275</c:v>
                </c:pt>
                <c:pt idx="122">
                  <c:v>-1.6235348199906117</c:v>
                </c:pt>
                <c:pt idx="123">
                  <c:v>-6.6475206993083553</c:v>
                </c:pt>
                <c:pt idx="124">
                  <c:v>-2.3031332641311559</c:v>
                </c:pt>
                <c:pt idx="125">
                  <c:v>0.54742000521914136</c:v>
                </c:pt>
                <c:pt idx="126">
                  <c:v>-3.5279630806446214</c:v>
                </c:pt>
                <c:pt idx="127">
                  <c:v>3.5630564063841508</c:v>
                </c:pt>
                <c:pt idx="128">
                  <c:v>7.0367643507210955</c:v>
                </c:pt>
                <c:pt idx="129">
                  <c:v>3.8095502256206393</c:v>
                </c:pt>
                <c:pt idx="130">
                  <c:v>4.8116232065765905</c:v>
                </c:pt>
                <c:pt idx="131">
                  <c:v>0.37304225673678948</c:v>
                </c:pt>
                <c:pt idx="132">
                  <c:v>4.3000940406616577</c:v>
                </c:pt>
                <c:pt idx="133">
                  <c:v>2.0632175609315624</c:v>
                </c:pt>
                <c:pt idx="134">
                  <c:v>1.560905595287116</c:v>
                </c:pt>
                <c:pt idx="135">
                  <c:v>-0.30242387875117283</c:v>
                </c:pt>
                <c:pt idx="136">
                  <c:v>3.8996415147244621</c:v>
                </c:pt>
                <c:pt idx="137">
                  <c:v>0.12078247378979423</c:v>
                </c:pt>
                <c:pt idx="138">
                  <c:v>8.381842923210872</c:v>
                </c:pt>
                <c:pt idx="139">
                  <c:v>6.9089167455948326</c:v>
                </c:pt>
                <c:pt idx="140">
                  <c:v>-4.3705871881946496</c:v>
                </c:pt>
                <c:pt idx="141">
                  <c:v>6.2495231139845462</c:v>
                </c:pt>
                <c:pt idx="142">
                  <c:v>-2.3893561333435942</c:v>
                </c:pt>
                <c:pt idx="143">
                  <c:v>1.9161870496108029</c:v>
                </c:pt>
                <c:pt idx="144">
                  <c:v>3.2226547584556711</c:v>
                </c:pt>
                <c:pt idx="145">
                  <c:v>0.72882824306722149</c:v>
                </c:pt>
                <c:pt idx="146">
                  <c:v>2.2041122812105041</c:v>
                </c:pt>
                <c:pt idx="147">
                  <c:v>-3.9297310061604405</c:v>
                </c:pt>
                <c:pt idx="148">
                  <c:v>9.6069568529885441</c:v>
                </c:pt>
                <c:pt idx="149">
                  <c:v>5.1352515303331927</c:v>
                </c:pt>
                <c:pt idx="150">
                  <c:v>2.1510137994215257</c:v>
                </c:pt>
                <c:pt idx="151">
                  <c:v>2.3892472101905424</c:v>
                </c:pt>
                <c:pt idx="152">
                  <c:v>7.5118177519376514</c:v>
                </c:pt>
                <c:pt idx="153">
                  <c:v>-0.24357137968599485</c:v>
                </c:pt>
                <c:pt idx="154">
                  <c:v>3.6469468414567121</c:v>
                </c:pt>
                <c:pt idx="155">
                  <c:v>-0.45667485446763578</c:v>
                </c:pt>
                <c:pt idx="156">
                  <c:v>8.668320546559741</c:v>
                </c:pt>
                <c:pt idx="157">
                  <c:v>-1.0178786959975481</c:v>
                </c:pt>
                <c:pt idx="158">
                  <c:v>0.67931680797307337</c:v>
                </c:pt>
                <c:pt idx="159">
                  <c:v>8.439655495559748</c:v>
                </c:pt>
                <c:pt idx="160">
                  <c:v>-0.10139101992403177</c:v>
                </c:pt>
                <c:pt idx="161">
                  <c:v>4.4003418022905345</c:v>
                </c:pt>
                <c:pt idx="162">
                  <c:v>3.4438938834330264</c:v>
                </c:pt>
                <c:pt idx="163">
                  <c:v>0.35097584751628874</c:v>
                </c:pt>
                <c:pt idx="164">
                  <c:v>0.91210281571077712</c:v>
                </c:pt>
                <c:pt idx="165">
                  <c:v>1.1041711482666947</c:v>
                </c:pt>
                <c:pt idx="166">
                  <c:v>0.8930489454487569</c:v>
                </c:pt>
                <c:pt idx="167">
                  <c:v>5.212219164000123</c:v>
                </c:pt>
                <c:pt idx="168">
                  <c:v>0.1795473366439877</c:v>
                </c:pt>
                <c:pt idx="169">
                  <c:v>7.281543127877101</c:v>
                </c:pt>
                <c:pt idx="170">
                  <c:v>8.0162439255635523</c:v>
                </c:pt>
                <c:pt idx="171">
                  <c:v>3.3404444450618422</c:v>
                </c:pt>
                <c:pt idx="172">
                  <c:v>2.5345616784907343</c:v>
                </c:pt>
                <c:pt idx="173">
                  <c:v>-1.3269278126786581</c:v>
                </c:pt>
                <c:pt idx="174">
                  <c:v>5.0079424039194276</c:v>
                </c:pt>
                <c:pt idx="175">
                  <c:v>-1.2422984084681836</c:v>
                </c:pt>
                <c:pt idx="176">
                  <c:v>5.6848811215787629</c:v>
                </c:pt>
                <c:pt idx="177">
                  <c:v>8.3927046534257919</c:v>
                </c:pt>
                <c:pt idx="178">
                  <c:v>-1.73531570920919</c:v>
                </c:pt>
                <c:pt idx="179">
                  <c:v>2.642771671514458</c:v>
                </c:pt>
                <c:pt idx="180">
                  <c:v>3.6474895320800997</c:v>
                </c:pt>
                <c:pt idx="181">
                  <c:v>2.1964275555669373</c:v>
                </c:pt>
                <c:pt idx="182">
                  <c:v>1.811795887634482</c:v>
                </c:pt>
                <c:pt idx="183">
                  <c:v>7.8020810320361385</c:v>
                </c:pt>
                <c:pt idx="184">
                  <c:v>4.4539235264893176</c:v>
                </c:pt>
                <c:pt idx="185">
                  <c:v>0.4614025991949231</c:v>
                </c:pt>
                <c:pt idx="186">
                  <c:v>-3.4498070753753423</c:v>
                </c:pt>
                <c:pt idx="187">
                  <c:v>1.585903495829758</c:v>
                </c:pt>
                <c:pt idx="188">
                  <c:v>4.4274630286277503</c:v>
                </c:pt>
                <c:pt idx="189">
                  <c:v>-5.2615793139804605</c:v>
                </c:pt>
                <c:pt idx="190">
                  <c:v>-1.3291555833712412</c:v>
                </c:pt>
                <c:pt idx="191">
                  <c:v>6.4016759747348253</c:v>
                </c:pt>
                <c:pt idx="192">
                  <c:v>-0.13599442148498087</c:v>
                </c:pt>
                <c:pt idx="193">
                  <c:v>5.2313739798247063</c:v>
                </c:pt>
                <c:pt idx="194">
                  <c:v>-1.4007196690439949</c:v>
                </c:pt>
                <c:pt idx="195">
                  <c:v>0.32951539641056282</c:v>
                </c:pt>
                <c:pt idx="196">
                  <c:v>0.58226685860444105</c:v>
                </c:pt>
                <c:pt idx="197">
                  <c:v>5.1587120212842539</c:v>
                </c:pt>
                <c:pt idx="198">
                  <c:v>3.6531569074546129</c:v>
                </c:pt>
                <c:pt idx="199">
                  <c:v>-0.29765080920224607</c:v>
                </c:pt>
                <c:pt idx="200">
                  <c:v>0.81531235012907333</c:v>
                </c:pt>
                <c:pt idx="201">
                  <c:v>5.431168491207977</c:v>
                </c:pt>
                <c:pt idx="202">
                  <c:v>-1.5147019274799289</c:v>
                </c:pt>
                <c:pt idx="203">
                  <c:v>1.017076056757495</c:v>
                </c:pt>
                <c:pt idx="204">
                  <c:v>2.45596984022818</c:v>
                </c:pt>
                <c:pt idx="205">
                  <c:v>8.9832924929042761</c:v>
                </c:pt>
                <c:pt idx="206">
                  <c:v>7.0658195556731842</c:v>
                </c:pt>
                <c:pt idx="207">
                  <c:v>6.3617152964006891</c:v>
                </c:pt>
                <c:pt idx="208">
                  <c:v>7.0169225528057302</c:v>
                </c:pt>
                <c:pt idx="209">
                  <c:v>1.4897232071822619</c:v>
                </c:pt>
                <c:pt idx="210">
                  <c:v>7.3684823321679804</c:v>
                </c:pt>
                <c:pt idx="211">
                  <c:v>-3.715576826216787</c:v>
                </c:pt>
                <c:pt idx="212">
                  <c:v>0.12955972368193924</c:v>
                </c:pt>
                <c:pt idx="213">
                  <c:v>0.23468843512840687</c:v>
                </c:pt>
                <c:pt idx="214">
                  <c:v>1.9363730624419659</c:v>
                </c:pt>
                <c:pt idx="215">
                  <c:v>5.6572821833793894</c:v>
                </c:pt>
                <c:pt idx="216">
                  <c:v>2.0392245028264542</c:v>
                </c:pt>
                <c:pt idx="217">
                  <c:v>5.3558799152267085</c:v>
                </c:pt>
                <c:pt idx="218">
                  <c:v>8.0604765401070075</c:v>
                </c:pt>
                <c:pt idx="219">
                  <c:v>7.6063257016995305</c:v>
                </c:pt>
                <c:pt idx="220">
                  <c:v>4.4918323487693295</c:v>
                </c:pt>
                <c:pt idx="221">
                  <c:v>-0.81577668395941672</c:v>
                </c:pt>
                <c:pt idx="222">
                  <c:v>-0.28084031371453344</c:v>
                </c:pt>
                <c:pt idx="223">
                  <c:v>-2.4240644958235453</c:v>
                </c:pt>
                <c:pt idx="224">
                  <c:v>2.2059554495546099</c:v>
                </c:pt>
                <c:pt idx="225">
                  <c:v>6.0751057876994556</c:v>
                </c:pt>
                <c:pt idx="226">
                  <c:v>0.35837320931071748</c:v>
                </c:pt>
                <c:pt idx="227">
                  <c:v>9.1349756670625197</c:v>
                </c:pt>
                <c:pt idx="228">
                  <c:v>2.029761376430403</c:v>
                </c:pt>
                <c:pt idx="229">
                  <c:v>-0.7824049171137597</c:v>
                </c:pt>
                <c:pt idx="230">
                  <c:v>4.9363632800301609</c:v>
                </c:pt>
                <c:pt idx="231">
                  <c:v>10.041835788570662</c:v>
                </c:pt>
                <c:pt idx="232">
                  <c:v>-2.6202947400208449</c:v>
                </c:pt>
                <c:pt idx="233">
                  <c:v>3.3778020397712925</c:v>
                </c:pt>
                <c:pt idx="234">
                  <c:v>1.9756231808822406</c:v>
                </c:pt>
                <c:pt idx="235">
                  <c:v>7.7759456136382461</c:v>
                </c:pt>
                <c:pt idx="236">
                  <c:v>6.4760965542976585</c:v>
                </c:pt>
                <c:pt idx="237">
                  <c:v>2.0749364654197899</c:v>
                </c:pt>
                <c:pt idx="238">
                  <c:v>-1.6631533406455619</c:v>
                </c:pt>
                <c:pt idx="239">
                  <c:v>-3.2740926207151002</c:v>
                </c:pt>
                <c:pt idx="240">
                  <c:v>-6.7761077571643984</c:v>
                </c:pt>
                <c:pt idx="241">
                  <c:v>-0.21995341791709278</c:v>
                </c:pt>
                <c:pt idx="242">
                  <c:v>3.5226934342411811</c:v>
                </c:pt>
                <c:pt idx="243">
                  <c:v>5.6306467753856264</c:v>
                </c:pt>
                <c:pt idx="244">
                  <c:v>7.1294411964953843</c:v>
                </c:pt>
                <c:pt idx="245">
                  <c:v>3.9286181373389013</c:v>
                </c:pt>
                <c:pt idx="246">
                  <c:v>0.99524136385466955</c:v>
                </c:pt>
                <c:pt idx="247">
                  <c:v>0.95475792681126181</c:v>
                </c:pt>
                <c:pt idx="248">
                  <c:v>0.89540947029324558</c:v>
                </c:pt>
                <c:pt idx="249">
                  <c:v>3.0994491656628074</c:v>
                </c:pt>
                <c:pt idx="250">
                  <c:v>3.7353185543553971</c:v>
                </c:pt>
                <c:pt idx="251">
                  <c:v>2.4776538715124681</c:v>
                </c:pt>
                <c:pt idx="252">
                  <c:v>-4.5082669394241917</c:v>
                </c:pt>
                <c:pt idx="253">
                  <c:v>5.6114411392999815</c:v>
                </c:pt>
                <c:pt idx="254">
                  <c:v>-0.34902419985648425</c:v>
                </c:pt>
                <c:pt idx="255">
                  <c:v>5.2514070305913236</c:v>
                </c:pt>
                <c:pt idx="256">
                  <c:v>3.5554024194184328</c:v>
                </c:pt>
                <c:pt idx="257">
                  <c:v>6.2988411345090576</c:v>
                </c:pt>
                <c:pt idx="258">
                  <c:v>-6.2092571907820506</c:v>
                </c:pt>
                <c:pt idx="259">
                  <c:v>0.93291267840751591</c:v>
                </c:pt>
                <c:pt idx="260">
                  <c:v>7.8286222661639568</c:v>
                </c:pt>
                <c:pt idx="261">
                  <c:v>3.0152301487946565</c:v>
                </c:pt>
                <c:pt idx="262">
                  <c:v>1.4683043366144164</c:v>
                </c:pt>
                <c:pt idx="263">
                  <c:v>6.1604127824048529</c:v>
                </c:pt>
                <c:pt idx="264">
                  <c:v>7.3634916140381792</c:v>
                </c:pt>
                <c:pt idx="265">
                  <c:v>5.0091851786775674</c:v>
                </c:pt>
                <c:pt idx="266">
                  <c:v>-7.0092914184405561</c:v>
                </c:pt>
                <c:pt idx="267">
                  <c:v>4.1594899733964485</c:v>
                </c:pt>
                <c:pt idx="268">
                  <c:v>-1.4925615175087543</c:v>
                </c:pt>
                <c:pt idx="269">
                  <c:v>1.4591152691204041</c:v>
                </c:pt>
                <c:pt idx="270">
                  <c:v>2.8120988591474618</c:v>
                </c:pt>
                <c:pt idx="271">
                  <c:v>1.9411102099296507</c:v>
                </c:pt>
                <c:pt idx="272">
                  <c:v>2.1363650255618025</c:v>
                </c:pt>
                <c:pt idx="273">
                  <c:v>-0.65200458600560562</c:v>
                </c:pt>
                <c:pt idx="274">
                  <c:v>1.5488646252694291</c:v>
                </c:pt>
                <c:pt idx="275">
                  <c:v>3.1240503829294872</c:v>
                </c:pt>
                <c:pt idx="276">
                  <c:v>1.2695051805206858</c:v>
                </c:pt>
                <c:pt idx="277">
                  <c:v>-4.0934759978104296</c:v>
                </c:pt>
                <c:pt idx="278">
                  <c:v>2.5887862349880417</c:v>
                </c:pt>
                <c:pt idx="279">
                  <c:v>6.1427705067940224</c:v>
                </c:pt>
                <c:pt idx="280">
                  <c:v>-2.483333771612342</c:v>
                </c:pt>
                <c:pt idx="281">
                  <c:v>1.982037210113514</c:v>
                </c:pt>
                <c:pt idx="282">
                  <c:v>7.7845311615394435</c:v>
                </c:pt>
                <c:pt idx="283">
                  <c:v>5.3278244730813</c:v>
                </c:pt>
                <c:pt idx="284">
                  <c:v>-0.65064820436344961</c:v>
                </c:pt>
                <c:pt idx="285">
                  <c:v>7.4122553418632933</c:v>
                </c:pt>
                <c:pt idx="286">
                  <c:v>6.4319463796963969</c:v>
                </c:pt>
                <c:pt idx="287">
                  <c:v>4.8285465627313799</c:v>
                </c:pt>
                <c:pt idx="288">
                  <c:v>2.5063477979697391</c:v>
                </c:pt>
                <c:pt idx="289">
                  <c:v>4.1097390899875812</c:v>
                </c:pt>
                <c:pt idx="290">
                  <c:v>6.5922221196164905</c:v>
                </c:pt>
                <c:pt idx="291">
                  <c:v>1.7059275620578835</c:v>
                </c:pt>
                <c:pt idx="292">
                  <c:v>-2.1205763797381278</c:v>
                </c:pt>
                <c:pt idx="293">
                  <c:v>-0.98698763348559027</c:v>
                </c:pt>
                <c:pt idx="294">
                  <c:v>7.6789143518280358</c:v>
                </c:pt>
                <c:pt idx="295">
                  <c:v>4.1722146484017593</c:v>
                </c:pt>
                <c:pt idx="296">
                  <c:v>3.8368758252091779</c:v>
                </c:pt>
                <c:pt idx="297">
                  <c:v>4.6061146339621946</c:v>
                </c:pt>
                <c:pt idx="298">
                  <c:v>6.9698671379171966</c:v>
                </c:pt>
                <c:pt idx="299">
                  <c:v>4.3897849851127173</c:v>
                </c:pt>
              </c:numCache>
            </c:numRef>
          </c:xVal>
          <c:yVal>
            <c:numRef>
              <c:f>'Sol 2'!$F$7:$F$306</c:f>
              <c:numCache>
                <c:formatCode>General</c:formatCode>
                <c:ptCount val="300"/>
                <c:pt idx="0">
                  <c:v>1.9492549970760256</c:v>
                </c:pt>
                <c:pt idx="1">
                  <c:v>-1.5095493438427656</c:v>
                </c:pt>
                <c:pt idx="2">
                  <c:v>-0.37133752509828555</c:v>
                </c:pt>
                <c:pt idx="3">
                  <c:v>-1.3073950962522649</c:v>
                </c:pt>
                <c:pt idx="4">
                  <c:v>-1.6232906051190785</c:v>
                </c:pt>
                <c:pt idx="5">
                  <c:v>0.71054938884065466</c:v>
                </c:pt>
                <c:pt idx="6">
                  <c:v>-0.34464732801931774</c:v>
                </c:pt>
                <c:pt idx="7">
                  <c:v>0.68922911978205514</c:v>
                </c:pt>
                <c:pt idx="8">
                  <c:v>0.14654815027750348</c:v>
                </c:pt>
                <c:pt idx="9">
                  <c:v>-6.2623170927625399E-2</c:v>
                </c:pt>
                <c:pt idx="10">
                  <c:v>-0.23152008250558376</c:v>
                </c:pt>
                <c:pt idx="11">
                  <c:v>-0.40734448657385852</c:v>
                </c:pt>
                <c:pt idx="12">
                  <c:v>-1.2516779595281543E-2</c:v>
                </c:pt>
                <c:pt idx="13">
                  <c:v>2.247097110284149</c:v>
                </c:pt>
                <c:pt idx="14">
                  <c:v>0.97231845832142982</c:v>
                </c:pt>
                <c:pt idx="15">
                  <c:v>0.56720844679343763</c:v>
                </c:pt>
                <c:pt idx="16">
                  <c:v>-0.84614826244326402</c:v>
                </c:pt>
                <c:pt idx="17">
                  <c:v>0.79932635923534323</c:v>
                </c:pt>
                <c:pt idx="18">
                  <c:v>-0.18037583594647114</c:v>
                </c:pt>
                <c:pt idx="19">
                  <c:v>0.23152008250558395</c:v>
                </c:pt>
                <c:pt idx="20">
                  <c:v>-0.64749712750896515</c:v>
                </c:pt>
                <c:pt idx="21">
                  <c:v>-0.55743485110147784</c:v>
                </c:pt>
                <c:pt idx="22">
                  <c:v>-2.0754008358413674</c:v>
                </c:pt>
                <c:pt idx="23">
                  <c:v>0.78789352651533728</c:v>
                </c:pt>
                <c:pt idx="24">
                  <c:v>0.19736496520573196</c:v>
                </c:pt>
                <c:pt idx="25">
                  <c:v>2.0083398458846271</c:v>
                </c:pt>
                <c:pt idx="26">
                  <c:v>1.483972391816283</c:v>
                </c:pt>
                <c:pt idx="27">
                  <c:v>-0.94588406286906879</c:v>
                </c:pt>
                <c:pt idx="28">
                  <c:v>1.7630257992700629</c:v>
                </c:pt>
                <c:pt idx="29">
                  <c:v>0.47168665196580967</c:v>
                </c:pt>
                <c:pt idx="30">
                  <c:v>0.16343861336739351</c:v>
                </c:pt>
                <c:pt idx="31">
                  <c:v>0.64749712750896538</c:v>
                </c:pt>
                <c:pt idx="32">
                  <c:v>2.5327165859368299</c:v>
                </c:pt>
                <c:pt idx="33">
                  <c:v>1.100826818507048</c:v>
                </c:pt>
                <c:pt idx="34">
                  <c:v>-0.27460224996024279</c:v>
                </c:pt>
                <c:pt idx="35">
                  <c:v>0.44388762098417572</c:v>
                </c:pt>
                <c:pt idx="36">
                  <c:v>1.3272658015287739</c:v>
                </c:pt>
                <c:pt idx="37">
                  <c:v>-1.8481506017568448</c:v>
                </c:pt>
                <c:pt idx="38">
                  <c:v>-1.1479270787715989</c:v>
                </c:pt>
                <c:pt idx="39">
                  <c:v>-0.81086463949245224</c:v>
                </c:pt>
                <c:pt idx="40">
                  <c:v>3.755818647871207E-2</c:v>
                </c:pt>
                <c:pt idx="41">
                  <c:v>2.0862267845789012E-2</c:v>
                </c:pt>
                <c:pt idx="42">
                  <c:v>0.3802924191860757</c:v>
                </c:pt>
                <c:pt idx="43">
                  <c:v>-0.95901749172796869</c:v>
                </c:pt>
                <c:pt idx="44">
                  <c:v>0.35351587306549959</c:v>
                </c:pt>
                <c:pt idx="45">
                  <c:v>-0.7765627636525807</c:v>
                </c:pt>
                <c:pt idx="46">
                  <c:v>-1.5638922444112602</c:v>
                </c:pt>
                <c:pt idx="47">
                  <c:v>-0.7993263592353429</c:v>
                </c:pt>
                <c:pt idx="48">
                  <c:v>0.55743485110147784</c:v>
                </c:pt>
                <c:pt idx="49">
                  <c:v>-1.1008268185070469</c:v>
                </c:pt>
                <c:pt idx="50">
                  <c:v>1.1319476165795581</c:v>
                </c:pt>
                <c:pt idx="51">
                  <c:v>2.1533445347764739</c:v>
                </c:pt>
                <c:pt idx="52">
                  <c:v>0.4810335186380616</c:v>
                </c:pt>
                <c:pt idx="53">
                  <c:v>-1.2149962805513033</c:v>
                </c:pt>
                <c:pt idx="54">
                  <c:v>0.38927791382643623</c:v>
                </c:pt>
                <c:pt idx="55">
                  <c:v>-1.0132960473132995</c:v>
                </c:pt>
                <c:pt idx="56">
                  <c:v>-0.1044936215620773</c:v>
                </c:pt>
                <c:pt idx="57">
                  <c:v>1.4593309725544759</c:v>
                </c:pt>
                <c:pt idx="58">
                  <c:v>2.3661114531505834</c:v>
                </c:pt>
                <c:pt idx="59">
                  <c:v>-1.2691315729431347</c:v>
                </c:pt>
                <c:pt idx="60">
                  <c:v>0.51885549100067541</c:v>
                </c:pt>
                <c:pt idx="61">
                  <c:v>8.7727566668908741E-2</c:v>
                </c:pt>
                <c:pt idx="62">
                  <c:v>-0.12128910330796489</c:v>
                </c:pt>
                <c:pt idx="63">
                  <c:v>0.37133752509828571</c:v>
                </c:pt>
                <c:pt idx="64">
                  <c:v>-1.3686612349647236</c:v>
                </c:pt>
                <c:pt idx="65">
                  <c:v>-1.8962819659867161</c:v>
                </c:pt>
                <c:pt idx="66">
                  <c:v>2.0754008358413678</c:v>
                </c:pt>
                <c:pt idx="67">
                  <c:v>-1.2326410340806497</c:v>
                </c:pt>
                <c:pt idx="68">
                  <c:v>6.2623170927625246E-2</c:v>
                </c:pt>
                <c:pt idx="69">
                  <c:v>0.33580580781034769</c:v>
                </c:pt>
                <c:pt idx="70">
                  <c:v>2.920920937263401E-2</c:v>
                </c:pt>
                <c:pt idx="71">
                  <c:v>0.93291179354517695</c:v>
                </c:pt>
                <c:pt idx="72">
                  <c:v>1.1162520793236752</c:v>
                </c:pt>
                <c:pt idx="73">
                  <c:v>0.45311484645778133</c:v>
                </c:pt>
                <c:pt idx="74">
                  <c:v>-1.7248532186075796</c:v>
                </c:pt>
                <c:pt idx="75">
                  <c:v>-0.15498785470856077</c:v>
                </c:pt>
                <c:pt idx="76">
                  <c:v>1.6890402453773541</c:v>
                </c:pt>
                <c:pt idx="77">
                  <c:v>0.83427181686034124</c:v>
                </c:pt>
                <c:pt idx="78">
                  <c:v>1.5928890350105285</c:v>
                </c:pt>
                <c:pt idx="79">
                  <c:v>0.22295751125447627</c:v>
                </c:pt>
                <c:pt idx="80">
                  <c:v>-0.29197432031314519</c:v>
                </c:pt>
                <c:pt idx="81">
                  <c:v>0.754194637955103</c:v>
                </c:pt>
                <c:pt idx="82">
                  <c:v>0.1044936215620773</c:v>
                </c:pt>
                <c:pt idx="83">
                  <c:v>-0.49042260108887642</c:v>
                </c:pt>
                <c:pt idx="84">
                  <c:v>-1.131947616579557</c:v>
                </c:pt>
                <c:pt idx="85">
                  <c:v>-1.9492549970760256</c:v>
                </c:pt>
                <c:pt idx="86">
                  <c:v>-5.426458189559924E-2</c:v>
                </c:pt>
                <c:pt idx="87">
                  <c:v>-0.32699046119292741</c:v>
                </c:pt>
                <c:pt idx="88">
                  <c:v>1.0132960473132995</c:v>
                </c:pt>
                <c:pt idx="89">
                  <c:v>-0.5093323194056687</c:v>
                </c:pt>
                <c:pt idx="90">
                  <c:v>0.13811887155960456</c:v>
                </c:pt>
                <c:pt idx="91">
                  <c:v>-0.93291179354517573</c:v>
                </c:pt>
                <c:pt idx="92">
                  <c:v>-1.1642051619816429</c:v>
                </c:pt>
                <c:pt idx="93">
                  <c:v>-1.1807977220994528</c:v>
                </c:pt>
                <c:pt idx="94">
                  <c:v>-0.61692587069391269</c:v>
                </c:pt>
                <c:pt idx="95">
                  <c:v>-0.6578220819039865</c:v>
                </c:pt>
                <c:pt idx="96">
                  <c:v>1.8481506017568441</c:v>
                </c:pt>
                <c:pt idx="97">
                  <c:v>-0.87026708768857719</c:v>
                </c:pt>
                <c:pt idx="98">
                  <c:v>-2.8296117081265657</c:v>
                </c:pt>
                <c:pt idx="99">
                  <c:v>-0.31820045258476354</c:v>
                </c:pt>
                <c:pt idx="100">
                  <c:v>-1.1977219026001171</c:v>
                </c:pt>
                <c:pt idx="101">
                  <c:v>0.11288738184054471</c:v>
                </c:pt>
                <c:pt idx="102">
                  <c:v>0.77656276365258137</c:v>
                </c:pt>
                <c:pt idx="103">
                  <c:v>-1.4355451070456355</c:v>
                </c:pt>
                <c:pt idx="104">
                  <c:v>-0.89490311492932439</c:v>
                </c:pt>
                <c:pt idx="105">
                  <c:v>-0.60686363751016648</c:v>
                </c:pt>
                <c:pt idx="106">
                  <c:v>0.81086463949245224</c:v>
                </c:pt>
                <c:pt idx="107">
                  <c:v>0.29197432031314519</c:v>
                </c:pt>
                <c:pt idx="108">
                  <c:v>-0.39829494941744115</c:v>
                </c:pt>
                <c:pt idx="109">
                  <c:v>-0.24009966229541649</c:v>
                </c:pt>
                <c:pt idx="110">
                  <c:v>0.5770365275314514</c:v>
                </c:pt>
                <c:pt idx="111">
                  <c:v>0.69984948863862551</c:v>
                </c:pt>
                <c:pt idx="112">
                  <c:v>0.12969939532848923</c:v>
                </c:pt>
                <c:pt idx="113">
                  <c:v>1.368661234964724</c:v>
                </c:pt>
                <c:pt idx="114">
                  <c:v>-0.26594751953024143</c:v>
                </c:pt>
                <c:pt idx="115">
                  <c:v>4.5909782460785205E-2</c:v>
                </c:pt>
                <c:pt idx="116">
                  <c:v>2.8296117081265737</c:v>
                </c:pt>
                <c:pt idx="117">
                  <c:v>0.49042260108887659</c:v>
                </c:pt>
                <c:pt idx="118">
                  <c:v>0.98579370755604856</c:v>
                </c:pt>
                <c:pt idx="119">
                  <c:v>1.4355451070456355</c:v>
                </c:pt>
                <c:pt idx="120">
                  <c:v>-4.5909782460785066E-2</c:v>
                </c:pt>
                <c:pt idx="121">
                  <c:v>0.59686247717134533</c:v>
                </c:pt>
                <c:pt idx="122">
                  <c:v>-1.0707371882191363</c:v>
                </c:pt>
                <c:pt idx="123">
                  <c:v>-2.2470971102841477</c:v>
                </c:pt>
                <c:pt idx="124">
                  <c:v>-1.2880276121842249</c:v>
                </c:pt>
                <c:pt idx="125">
                  <c:v>-0.53804506247047168</c:v>
                </c:pt>
                <c:pt idx="126">
                  <c:v>-1.5361537924372097</c:v>
                </c:pt>
                <c:pt idx="127">
                  <c:v>0.21441125587386489</c:v>
                </c:pt>
                <c:pt idx="128">
                  <c:v>1.0560499253752613</c:v>
                </c:pt>
                <c:pt idx="129">
                  <c:v>0.27460224996024313</c:v>
                </c:pt>
                <c:pt idx="130">
                  <c:v>0.49985511771653307</c:v>
                </c:pt>
                <c:pt idx="131">
                  <c:v>-0.56720844679343763</c:v>
                </c:pt>
                <c:pt idx="132">
                  <c:v>0.36241231054149958</c:v>
                </c:pt>
                <c:pt idx="133">
                  <c:v>-0.14654815027750334</c:v>
                </c:pt>
                <c:pt idx="134">
                  <c:v>-0.30069318146505203</c:v>
                </c:pt>
                <c:pt idx="135">
                  <c:v>-0.75419463795510255</c:v>
                </c:pt>
                <c:pt idx="136">
                  <c:v>0.30069318146505203</c:v>
                </c:pt>
                <c:pt idx="137">
                  <c:v>-0.6786859281932327</c:v>
                </c:pt>
                <c:pt idx="138">
                  <c:v>1.5095493438427663</c:v>
                </c:pt>
                <c:pt idx="139">
                  <c:v>0.99945038057125701</c:v>
                </c:pt>
                <c:pt idx="140">
                  <c:v>-1.763025799270062</c:v>
                </c:pt>
                <c:pt idx="141">
                  <c:v>0.87026708768857719</c:v>
                </c:pt>
                <c:pt idx="142">
                  <c:v>-1.327265801528775</c:v>
                </c:pt>
                <c:pt idx="143">
                  <c:v>-0.22295751125447616</c:v>
                </c:pt>
                <c:pt idx="144">
                  <c:v>0.12128910330796489</c:v>
                </c:pt>
                <c:pt idx="145">
                  <c:v>-0.4998551177165329</c:v>
                </c:pt>
                <c:pt idx="146">
                  <c:v>-8.7727566668908741E-2</c:v>
                </c:pt>
                <c:pt idx="147">
                  <c:v>-1.6552711548909771</c:v>
                </c:pt>
                <c:pt idx="148">
                  <c:v>1.8039550819751962</c:v>
                </c:pt>
                <c:pt idx="149">
                  <c:v>0.58692066431871637</c:v>
                </c:pt>
                <c:pt idx="150">
                  <c:v>-0.11288738184054471</c:v>
                </c:pt>
                <c:pt idx="151">
                  <c:v>-7.0986137558793128E-2</c:v>
                </c:pt>
                <c:pt idx="152">
                  <c:v>1.2149962805513033</c:v>
                </c:pt>
                <c:pt idx="153">
                  <c:v>-0.72133126432918693</c:v>
                </c:pt>
                <c:pt idx="154">
                  <c:v>0.24009966229541663</c:v>
                </c:pt>
                <c:pt idx="155">
                  <c:v>-0.78789352651533706</c:v>
                </c:pt>
                <c:pt idx="156">
                  <c:v>1.6232906051190785</c:v>
                </c:pt>
                <c:pt idx="157">
                  <c:v>-0.92009464544862529</c:v>
                </c:pt>
                <c:pt idx="158">
                  <c:v>-0.51885549100067518</c:v>
                </c:pt>
                <c:pt idx="159">
                  <c:v>1.5638922444112604</c:v>
                </c:pt>
                <c:pt idx="160">
                  <c:v>-0.68922911978205514</c:v>
                </c:pt>
                <c:pt idx="161">
                  <c:v>0.40734448657385852</c:v>
                </c:pt>
                <c:pt idx="162">
                  <c:v>0.18037583594647102</c:v>
                </c:pt>
                <c:pt idx="163">
                  <c:v>-0.58692066431871615</c:v>
                </c:pt>
                <c:pt idx="164">
                  <c:v>-0.45311484645778116</c:v>
                </c:pt>
                <c:pt idx="165">
                  <c:v>-0.38927791382643601</c:v>
                </c:pt>
                <c:pt idx="166">
                  <c:v>-0.47168665196580944</c:v>
                </c:pt>
                <c:pt idx="167">
                  <c:v>0.61692587069391291</c:v>
                </c:pt>
                <c:pt idx="168">
                  <c:v>-0.63724074299355948</c:v>
                </c:pt>
                <c:pt idx="169">
                  <c:v>1.1479270787715996</c:v>
                </c:pt>
                <c:pt idx="170">
                  <c:v>1.3902683549398558</c:v>
                </c:pt>
                <c:pt idx="171">
                  <c:v>0.15498785470856091</c:v>
                </c:pt>
                <c:pt idx="172">
                  <c:v>-4.1721630272241244E-3</c:v>
                </c:pt>
                <c:pt idx="173">
                  <c:v>-0.98579370755604856</c:v>
                </c:pt>
                <c:pt idx="174">
                  <c:v>0.53804506247047168</c:v>
                </c:pt>
                <c:pt idx="175">
                  <c:v>-0.97231845832142982</c:v>
                </c:pt>
                <c:pt idx="176">
                  <c:v>0.76533083485298825</c:v>
                </c:pt>
                <c:pt idx="177">
                  <c:v>1.5361537924372097</c:v>
                </c:pt>
                <c:pt idx="178">
                  <c:v>-1.116252079323675</c:v>
                </c:pt>
                <c:pt idx="179">
                  <c:v>1.2516779595281543E-2</c:v>
                </c:pt>
                <c:pt idx="180">
                  <c:v>0.24869695244214088</c:v>
                </c:pt>
                <c:pt idx="181">
                  <c:v>-9.6107217082019955E-2</c:v>
                </c:pt>
                <c:pt idx="182">
                  <c:v>-0.24869695244214071</c:v>
                </c:pt>
                <c:pt idx="183">
                  <c:v>1.3073950962522649</c:v>
                </c:pt>
                <c:pt idx="184">
                  <c:v>0.42554501442870257</c:v>
                </c:pt>
                <c:pt idx="185">
                  <c:v>-0.54771421620528948</c:v>
                </c:pt>
                <c:pt idx="186">
                  <c:v>-1.4839723918162826</c:v>
                </c:pt>
                <c:pt idx="187">
                  <c:v>-0.28327759869408764</c:v>
                </c:pt>
                <c:pt idx="188">
                  <c:v>0.41642750700446113</c:v>
                </c:pt>
                <c:pt idx="189">
                  <c:v>-2.0083398458846271</c:v>
                </c:pt>
                <c:pt idx="190">
                  <c:v>-0.99945038057125701</c:v>
                </c:pt>
                <c:pt idx="191">
                  <c:v>0.90742689576445901</c:v>
                </c:pt>
                <c:pt idx="192">
                  <c:v>-0.69984948863862551</c:v>
                </c:pt>
                <c:pt idx="193">
                  <c:v>0.62705095870419258</c:v>
                </c:pt>
                <c:pt idx="194">
                  <c:v>-1.0273387425453466</c:v>
                </c:pt>
                <c:pt idx="195">
                  <c:v>-0.596862477171345</c:v>
                </c:pt>
                <c:pt idx="196">
                  <c:v>-0.52842595285628069</c:v>
                </c:pt>
                <c:pt idx="197">
                  <c:v>0.60686363751016681</c:v>
                </c:pt>
                <c:pt idx="198">
                  <c:v>0.25731266436178224</c:v>
                </c:pt>
                <c:pt idx="199">
                  <c:v>-0.74315119676605879</c:v>
                </c:pt>
                <c:pt idx="200">
                  <c:v>-0.48103351863806143</c:v>
                </c:pt>
                <c:pt idx="201">
                  <c:v>0.6786859281932327</c:v>
                </c:pt>
                <c:pt idx="202">
                  <c:v>-1.0560499253752611</c:v>
                </c:pt>
                <c:pt idx="203">
                  <c:v>-0.41642750700446113</c:v>
                </c:pt>
                <c:pt idx="204">
                  <c:v>-3.7558186478711918E-2</c:v>
                </c:pt>
                <c:pt idx="205">
                  <c:v>1.6552711548909778</c:v>
                </c:pt>
                <c:pt idx="206">
                  <c:v>1.0707371882191368</c:v>
                </c:pt>
                <c:pt idx="207">
                  <c:v>0.89490311492932317</c:v>
                </c:pt>
                <c:pt idx="208">
                  <c:v>1.0415870057406489</c:v>
                </c:pt>
                <c:pt idx="209">
                  <c:v>-0.33580580781034752</c:v>
                </c:pt>
                <c:pt idx="210">
                  <c:v>1.1807977220994528</c:v>
                </c:pt>
                <c:pt idx="211">
                  <c:v>-1.592889035010528</c:v>
                </c:pt>
                <c:pt idx="212">
                  <c:v>-0.66821764495443081</c:v>
                </c:pt>
                <c:pt idx="213">
                  <c:v>-0.62705095870419258</c:v>
                </c:pt>
                <c:pt idx="214">
                  <c:v>-0.21441125587386478</c:v>
                </c:pt>
                <c:pt idx="215">
                  <c:v>0.74315119676605956</c:v>
                </c:pt>
                <c:pt idx="216">
                  <c:v>-0.16343861336739338</c:v>
                </c:pt>
                <c:pt idx="217">
                  <c:v>0.66821764495443081</c:v>
                </c:pt>
                <c:pt idx="218">
                  <c:v>1.4125447844960675</c:v>
                </c:pt>
                <c:pt idx="219">
                  <c:v>1.2326410340806497</c:v>
                </c:pt>
                <c:pt idx="220">
                  <c:v>0.43469803553514313</c:v>
                </c:pt>
                <c:pt idx="221">
                  <c:v>-0.88251814632228731</c:v>
                </c:pt>
                <c:pt idx="222">
                  <c:v>-0.73219765393648995</c:v>
                </c:pt>
                <c:pt idx="223">
                  <c:v>-1.3476748558665785</c:v>
                </c:pt>
                <c:pt idx="224">
                  <c:v>-7.9354071940590437E-2</c:v>
                </c:pt>
                <c:pt idx="225">
                  <c:v>0.82251189575018968</c:v>
                </c:pt>
                <c:pt idx="226">
                  <c:v>-0.57703652753145118</c:v>
                </c:pt>
                <c:pt idx="227">
                  <c:v>1.7248532186075805</c:v>
                </c:pt>
                <c:pt idx="228">
                  <c:v>-0.17190106040199657</c:v>
                </c:pt>
                <c:pt idx="229">
                  <c:v>-0.85814527412088859</c:v>
                </c:pt>
                <c:pt idx="230">
                  <c:v>0.52842595285628069</c:v>
                </c:pt>
                <c:pt idx="231">
                  <c:v>1.8962819659867161</c:v>
                </c:pt>
                <c:pt idx="232">
                  <c:v>-1.4125447844960672</c:v>
                </c:pt>
                <c:pt idx="233">
                  <c:v>0.17190106040199643</c:v>
                </c:pt>
                <c:pt idx="234">
                  <c:v>-0.19736496520573196</c:v>
                </c:pt>
                <c:pt idx="235">
                  <c:v>1.2691315729431347</c:v>
                </c:pt>
                <c:pt idx="236">
                  <c:v>0.94588406286907101</c:v>
                </c:pt>
                <c:pt idx="237">
                  <c:v>-0.13811887155960456</c:v>
                </c:pt>
                <c:pt idx="238">
                  <c:v>-1.0856591343220343</c:v>
                </c:pt>
                <c:pt idx="239">
                  <c:v>-1.4593309725544752</c:v>
                </c:pt>
                <c:pt idx="240">
                  <c:v>-2.3661114531505811</c:v>
                </c:pt>
                <c:pt idx="241">
                  <c:v>-0.71054938884065466</c:v>
                </c:pt>
                <c:pt idx="242">
                  <c:v>0.18886358648187182</c:v>
                </c:pt>
                <c:pt idx="243">
                  <c:v>0.7321976539364905</c:v>
                </c:pt>
                <c:pt idx="244">
                  <c:v>1.0856591343220348</c:v>
                </c:pt>
                <c:pt idx="245">
                  <c:v>0.30943496140965188</c:v>
                </c:pt>
                <c:pt idx="246">
                  <c:v>-0.42554501442870257</c:v>
                </c:pt>
                <c:pt idx="247">
                  <c:v>-0.43469803553514313</c:v>
                </c:pt>
                <c:pt idx="248">
                  <c:v>-0.46238081375922313</c:v>
                </c:pt>
                <c:pt idx="249">
                  <c:v>7.9354071940590298E-2</c:v>
                </c:pt>
                <c:pt idx="250">
                  <c:v>0.2659475195302417</c:v>
                </c:pt>
                <c:pt idx="251">
                  <c:v>-2.9209209372633875E-2</c:v>
                </c:pt>
                <c:pt idx="252">
                  <c:v>-1.8039550819751955</c:v>
                </c:pt>
                <c:pt idx="253">
                  <c:v>0.72133126432918682</c:v>
                </c:pt>
                <c:pt idx="254">
                  <c:v>-0.76533083485298758</c:v>
                </c:pt>
                <c:pt idx="255">
                  <c:v>0.63724074299355993</c:v>
                </c:pt>
                <c:pt idx="256">
                  <c:v>0.20588063241083907</c:v>
                </c:pt>
                <c:pt idx="257">
                  <c:v>0.88251814632228742</c:v>
                </c:pt>
                <c:pt idx="258">
                  <c:v>-2.1533445347764726</c:v>
                </c:pt>
                <c:pt idx="259">
                  <c:v>-0.44388762098417567</c:v>
                </c:pt>
                <c:pt idx="260">
                  <c:v>1.3476748558665785</c:v>
                </c:pt>
                <c:pt idx="261">
                  <c:v>7.0986137558792989E-2</c:v>
                </c:pt>
                <c:pt idx="262">
                  <c:v>-0.35351587306549948</c:v>
                </c:pt>
                <c:pt idx="263">
                  <c:v>0.85814527412088859</c:v>
                </c:pt>
                <c:pt idx="264">
                  <c:v>1.1642051619816429</c:v>
                </c:pt>
                <c:pt idx="265">
                  <c:v>0.54771421620528948</c:v>
                </c:pt>
                <c:pt idx="266">
                  <c:v>-2.5327165859368264</c:v>
                </c:pt>
                <c:pt idx="267">
                  <c:v>0.32699046119292752</c:v>
                </c:pt>
                <c:pt idx="268">
                  <c:v>-1.0415870057406489</c:v>
                </c:pt>
                <c:pt idx="269">
                  <c:v>-0.36241231054149936</c:v>
                </c:pt>
                <c:pt idx="270">
                  <c:v>5.4264581895599386E-2</c:v>
                </c:pt>
                <c:pt idx="271">
                  <c:v>-0.2058806324108389</c:v>
                </c:pt>
                <c:pt idx="272">
                  <c:v>-0.12969939532848923</c:v>
                </c:pt>
                <c:pt idx="273">
                  <c:v>-0.83427181686034124</c:v>
                </c:pt>
                <c:pt idx="274">
                  <c:v>-0.30943496140965188</c:v>
                </c:pt>
                <c:pt idx="275">
                  <c:v>9.6107217082019955E-2</c:v>
                </c:pt>
                <c:pt idx="276">
                  <c:v>-0.38029241918607537</c:v>
                </c:pt>
                <c:pt idx="277">
                  <c:v>-1.6890402453773536</c:v>
                </c:pt>
                <c:pt idx="278">
                  <c:v>4.1721630272241244E-3</c:v>
                </c:pt>
                <c:pt idx="279">
                  <c:v>0.84614826244326402</c:v>
                </c:pt>
                <c:pt idx="280">
                  <c:v>-1.3902683549398516</c:v>
                </c:pt>
                <c:pt idx="281">
                  <c:v>-0.18886358648187182</c:v>
                </c:pt>
                <c:pt idx="282">
                  <c:v>1.2880276121842262</c:v>
                </c:pt>
                <c:pt idx="283">
                  <c:v>0.6578220819039865</c:v>
                </c:pt>
                <c:pt idx="284">
                  <c:v>-0.82251189575018968</c:v>
                </c:pt>
                <c:pt idx="285">
                  <c:v>1.1977219026001171</c:v>
                </c:pt>
                <c:pt idx="286">
                  <c:v>0.92009464544862563</c:v>
                </c:pt>
                <c:pt idx="287">
                  <c:v>0.50933231940566914</c:v>
                </c:pt>
                <c:pt idx="288">
                  <c:v>-2.0862267845789012E-2</c:v>
                </c:pt>
                <c:pt idx="289">
                  <c:v>0.31820045258476354</c:v>
                </c:pt>
                <c:pt idx="290">
                  <c:v>0.95901749172797113</c:v>
                </c:pt>
                <c:pt idx="291">
                  <c:v>-0.25731266436178202</c:v>
                </c:pt>
                <c:pt idx="292">
                  <c:v>-1.2506781352243173</c:v>
                </c:pt>
                <c:pt idx="293">
                  <c:v>-0.90742689576446023</c:v>
                </c:pt>
                <c:pt idx="294">
                  <c:v>1.2506781352243173</c:v>
                </c:pt>
                <c:pt idx="295">
                  <c:v>0.34464732801931786</c:v>
                </c:pt>
                <c:pt idx="296">
                  <c:v>0.28327759869408764</c:v>
                </c:pt>
                <c:pt idx="297">
                  <c:v>0.46238081375922324</c:v>
                </c:pt>
                <c:pt idx="298">
                  <c:v>1.0273387425453466</c:v>
                </c:pt>
                <c:pt idx="299">
                  <c:v>0.39829494941744142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516864"/>
        <c:axId val="174588672"/>
      </c:scatterChart>
      <c:valAx>
        <c:axId val="174516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layout>
            <c:manualLayout>
              <c:xMode val="edge"/>
              <c:yMode val="edge"/>
              <c:x val="0.47161811023622047"/>
              <c:y val="0.905416666666666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4588672"/>
        <c:crosses val="autoZero"/>
        <c:crossBetween val="midCat"/>
      </c:valAx>
      <c:valAx>
        <c:axId val="174588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Probit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4029862933799941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451686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1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Lognormal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3"/>
          </c:marker>
          <c:xVal>
            <c:numRef>
              <c:f>'Sol 2'!$C$7:$C$306</c:f>
              <c:numCache>
                <c:formatCode>General</c:formatCode>
                <c:ptCount val="300"/>
                <c:pt idx="0">
                  <c:v>2.3374177094804178</c:v>
                </c:pt>
                <c:pt idx="1">
                  <c:v>0</c:v>
                </c:pt>
                <c:pt idx="2">
                  <c:v>0.37176612163585349</c:v>
                </c:pt>
                <c:pt idx="3">
                  <c:v>0</c:v>
                </c:pt>
                <c:pt idx="4">
                  <c:v>0</c:v>
                </c:pt>
                <c:pt idx="5">
                  <c:v>1.7053261019538843</c:v>
                </c:pt>
                <c:pt idx="6">
                  <c:v>0.38513019073639393</c:v>
                </c:pt>
                <c:pt idx="7">
                  <c:v>1.6927388099286822</c:v>
                </c:pt>
                <c:pt idx="8">
                  <c:v>1.2060830119820514</c:v>
                </c:pt>
                <c:pt idx="9">
                  <c:v>0.88441385306333775</c:v>
                </c:pt>
                <c:pt idx="10">
                  <c:v>0.61086287388841143</c:v>
                </c:pt>
                <c:pt idx="11">
                  <c:v>5.7706717818085389E-2</c:v>
                </c:pt>
                <c:pt idx="12">
                  <c:v>0.92734256623919975</c:v>
                </c:pt>
                <c:pt idx="13">
                  <c:v>2.4064309435708711</c:v>
                </c:pt>
                <c:pt idx="14">
                  <c:v>1.8892194404214315</c:v>
                </c:pt>
                <c:pt idx="15">
                  <c:v>1.6152369436587597</c:v>
                </c:pt>
                <c:pt idx="16">
                  <c:v>0</c:v>
                </c:pt>
                <c:pt idx="17">
                  <c:v>1.770560966845903</c:v>
                </c:pt>
                <c:pt idx="18">
                  <c:v>0.68486509603517387</c:v>
                </c:pt>
                <c:pt idx="19">
                  <c:v>1.2921345398807174</c:v>
                </c:pt>
                <c:pt idx="20">
                  <c:v>-1.7555724253767653</c:v>
                </c:pt>
                <c:pt idx="21">
                  <c:v>-0.92621236052342815</c:v>
                </c:pt>
                <c:pt idx="22">
                  <c:v>0</c:v>
                </c:pt>
                <c:pt idx="23">
                  <c:v>1.7633824751221985</c:v>
                </c:pt>
                <c:pt idx="24">
                  <c:v>1.2632031810471913</c:v>
                </c:pt>
                <c:pt idx="25">
                  <c:v>2.3489224349543596</c:v>
                </c:pt>
                <c:pt idx="26">
                  <c:v>2.1042834222476614</c:v>
                </c:pt>
                <c:pt idx="27">
                  <c:v>0</c:v>
                </c:pt>
                <c:pt idx="28">
                  <c:v>2.257454276187449</c:v>
                </c:pt>
                <c:pt idx="29">
                  <c:v>1.5310659312637791</c:v>
                </c:pt>
                <c:pt idx="30">
                  <c:v>1.2097266724917166</c:v>
                </c:pt>
                <c:pt idx="31">
                  <c:v>1.6615738330709389</c:v>
                </c:pt>
                <c:pt idx="32">
                  <c:v>2.5052635915329176</c:v>
                </c:pt>
                <c:pt idx="33">
                  <c:v>1.9764366407488476</c:v>
                </c:pt>
                <c:pt idx="34">
                  <c:v>0.49000065058647579</c:v>
                </c:pt>
                <c:pt idx="35">
                  <c:v>1.5071028441678278</c:v>
                </c:pt>
                <c:pt idx="36">
                  <c:v>2.0566155935586554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1.0021254150379524</c:v>
                </c:pt>
                <c:pt idx="41">
                  <c:v>0.99235311073695276</c:v>
                </c:pt>
                <c:pt idx="42">
                  <c:v>1.4737414270879419</c:v>
                </c:pt>
                <c:pt idx="43">
                  <c:v>0</c:v>
                </c:pt>
                <c:pt idx="44">
                  <c:v>1.4546696059011115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1.6145649125188239</c:v>
                </c:pt>
                <c:pt idx="49">
                  <c:v>0</c:v>
                </c:pt>
                <c:pt idx="50">
                  <c:v>1.9805099776839294</c:v>
                </c:pt>
                <c:pt idx="51">
                  <c:v>2.4035454221009522</c:v>
                </c:pt>
                <c:pt idx="52">
                  <c:v>1.5620715457593031</c:v>
                </c:pt>
                <c:pt idx="53">
                  <c:v>0</c:v>
                </c:pt>
                <c:pt idx="54">
                  <c:v>1.4764763961390777</c:v>
                </c:pt>
                <c:pt idx="55">
                  <c:v>0</c:v>
                </c:pt>
                <c:pt idx="56">
                  <c:v>0.77751744429707004</c:v>
                </c:pt>
                <c:pt idx="57">
                  <c:v>2.0893883750441944</c:v>
                </c:pt>
                <c:pt idx="58">
                  <c:v>2.4881770901315163</c:v>
                </c:pt>
                <c:pt idx="59">
                  <c:v>0</c:v>
                </c:pt>
                <c:pt idx="60">
                  <c:v>1.5840257712021235</c:v>
                </c:pt>
                <c:pt idx="61">
                  <c:v>1.1372345294588435</c:v>
                </c:pt>
                <c:pt idx="62">
                  <c:v>0.76578990689752657</c:v>
                </c:pt>
                <c:pt idx="63">
                  <c:v>1.469689159620337</c:v>
                </c:pt>
                <c:pt idx="64">
                  <c:v>0</c:v>
                </c:pt>
                <c:pt idx="65">
                  <c:v>0</c:v>
                </c:pt>
                <c:pt idx="66">
                  <c:v>2.3873157781748175</c:v>
                </c:pt>
                <c:pt idx="67">
                  <c:v>0</c:v>
                </c:pt>
                <c:pt idx="68">
                  <c:v>1.1034482406964072</c:v>
                </c:pt>
                <c:pt idx="69">
                  <c:v>1.4277644955317212</c:v>
                </c:pt>
                <c:pt idx="70">
                  <c:v>1.0004079156783352</c:v>
                </c:pt>
                <c:pt idx="71">
                  <c:v>1.8641724328683813</c:v>
                </c:pt>
                <c:pt idx="72">
                  <c:v>1.9766714279225404</c:v>
                </c:pt>
                <c:pt idx="73">
                  <c:v>1.5215472976102424</c:v>
                </c:pt>
                <c:pt idx="74">
                  <c:v>0</c:v>
                </c:pt>
                <c:pt idx="75">
                  <c:v>0.72352870665096325</c:v>
                </c:pt>
                <c:pt idx="76">
                  <c:v>2.1994035642621497</c:v>
                </c:pt>
                <c:pt idx="77">
                  <c:v>1.8082537740912028</c:v>
                </c:pt>
                <c:pt idx="78">
                  <c:v>2.1369832896806802</c:v>
                </c:pt>
                <c:pt idx="79">
                  <c:v>1.2806487685540711</c:v>
                </c:pt>
                <c:pt idx="80">
                  <c:v>0.44780998247846865</c:v>
                </c:pt>
                <c:pt idx="81">
                  <c:v>1.7346882411959605</c:v>
                </c:pt>
                <c:pt idx="82">
                  <c:v>1.1493832644296886</c:v>
                </c:pt>
                <c:pt idx="83">
                  <c:v>-0.25003137214660981</c:v>
                </c:pt>
                <c:pt idx="84">
                  <c:v>0</c:v>
                </c:pt>
                <c:pt idx="85">
                  <c:v>0</c:v>
                </c:pt>
                <c:pt idx="86">
                  <c:v>0.88592619886684354</c:v>
                </c:pt>
                <c:pt idx="87">
                  <c:v>0.40496403628177624</c:v>
                </c:pt>
                <c:pt idx="88">
                  <c:v>1.9357075617732478</c:v>
                </c:pt>
                <c:pt idx="89">
                  <c:v>-0.34631868296587948</c:v>
                </c:pt>
                <c:pt idx="90">
                  <c:v>1.1744733522934228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-1.3930076483407592</c:v>
                </c:pt>
                <c:pt idx="95">
                  <c:v>-1.7756272620702671</c:v>
                </c:pt>
                <c:pt idx="96">
                  <c:v>2.2891393828183602</c:v>
                </c:pt>
                <c:pt idx="97">
                  <c:v>0</c:v>
                </c:pt>
                <c:pt idx="98">
                  <c:v>0</c:v>
                </c:pt>
                <c:pt idx="99">
                  <c:v>0.40752075900533125</c:v>
                </c:pt>
                <c:pt idx="100">
                  <c:v>0</c:v>
                </c:pt>
                <c:pt idx="101">
                  <c:v>1.1529479105699283</c:v>
                </c:pt>
                <c:pt idx="102">
                  <c:v>1.7426910730622274</c:v>
                </c:pt>
                <c:pt idx="103">
                  <c:v>0</c:v>
                </c:pt>
                <c:pt idx="104">
                  <c:v>0</c:v>
                </c:pt>
                <c:pt idx="105">
                  <c:v>-1.3044291069591849</c:v>
                </c:pt>
                <c:pt idx="106">
                  <c:v>1.7912929707007974</c:v>
                </c:pt>
                <c:pt idx="107">
                  <c:v>1.3561136334143797</c:v>
                </c:pt>
                <c:pt idx="108">
                  <c:v>8.074177108521842E-2</c:v>
                </c:pt>
                <c:pt idx="109">
                  <c:v>0.5983530804852879</c:v>
                </c:pt>
                <c:pt idx="110">
                  <c:v>1.6346375276220362</c:v>
                </c:pt>
                <c:pt idx="111">
                  <c:v>1.6991033430861184</c:v>
                </c:pt>
                <c:pt idx="112">
                  <c:v>1.1716912303511122</c:v>
                </c:pt>
                <c:pt idx="113">
                  <c:v>2.0701709083975386</c:v>
                </c:pt>
                <c:pt idx="114">
                  <c:v>0.50757045476388041</c:v>
                </c:pt>
                <c:pt idx="115">
                  <c:v>1.0161665143353198</c:v>
                </c:pt>
                <c:pt idx="116">
                  <c:v>2.5430862196808799</c:v>
                </c:pt>
                <c:pt idx="117">
                  <c:v>1.5650380242329633</c:v>
                </c:pt>
                <c:pt idx="118">
                  <c:v>1.8995677059002085</c:v>
                </c:pt>
                <c:pt idx="119">
                  <c:v>2.0885216364167953</c:v>
                </c:pt>
                <c:pt idx="120">
                  <c:v>0.88730631349365374</c:v>
                </c:pt>
                <c:pt idx="121">
                  <c:v>1.6367960327319577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-0.60253893715525142</c:v>
                </c:pt>
                <c:pt idx="126">
                  <c:v>0</c:v>
                </c:pt>
                <c:pt idx="127">
                  <c:v>1.2706187176474617</c:v>
                </c:pt>
                <c:pt idx="128">
                  <c:v>1.9511484552446638</c:v>
                </c:pt>
                <c:pt idx="129">
                  <c:v>1.3375111311518348</c:v>
                </c:pt>
                <c:pt idx="130">
                  <c:v>1.5710344921739072</c:v>
                </c:pt>
                <c:pt idx="131">
                  <c:v>-0.98606357691643964</c:v>
                </c:pt>
                <c:pt idx="132">
                  <c:v>1.4586368923816893</c:v>
                </c:pt>
                <c:pt idx="133">
                  <c:v>0.72426668705108355</c:v>
                </c:pt>
                <c:pt idx="134">
                  <c:v>0.44526616263024604</c:v>
                </c:pt>
                <c:pt idx="135">
                  <c:v>0</c:v>
                </c:pt>
                <c:pt idx="136">
                  <c:v>1.3608846296093429</c:v>
                </c:pt>
                <c:pt idx="137">
                  <c:v>-2.1137640885287707</c:v>
                </c:pt>
                <c:pt idx="138">
                  <c:v>2.1260678095528753</c:v>
                </c:pt>
                <c:pt idx="139">
                  <c:v>1.9328128592958047</c:v>
                </c:pt>
                <c:pt idx="140">
                  <c:v>0</c:v>
                </c:pt>
                <c:pt idx="141">
                  <c:v>1.8325051590747099</c:v>
                </c:pt>
                <c:pt idx="142">
                  <c:v>0</c:v>
                </c:pt>
                <c:pt idx="143">
                  <c:v>0.65033729984148325</c:v>
                </c:pt>
                <c:pt idx="144">
                  <c:v>1.1702054790242864</c:v>
                </c:pt>
                <c:pt idx="145">
                  <c:v>-0.31631718095078731</c:v>
                </c:pt>
                <c:pt idx="146">
                  <c:v>0.79032483428093936</c:v>
                </c:pt>
                <c:pt idx="147">
                  <c:v>0</c:v>
                </c:pt>
                <c:pt idx="148">
                  <c:v>2.2624875082119935</c:v>
                </c:pt>
                <c:pt idx="149">
                  <c:v>1.636128825692688</c:v>
                </c:pt>
                <c:pt idx="150">
                  <c:v>0.76593926561672354</c:v>
                </c:pt>
                <c:pt idx="151">
                  <c:v>0.87097834151276088</c:v>
                </c:pt>
                <c:pt idx="152">
                  <c:v>2.016477480687493</c:v>
                </c:pt>
                <c:pt idx="153">
                  <c:v>0</c:v>
                </c:pt>
                <c:pt idx="154">
                  <c:v>1.2938903357556053</c:v>
                </c:pt>
                <c:pt idx="155">
                  <c:v>0</c:v>
                </c:pt>
                <c:pt idx="156">
                  <c:v>2.159675063442561</c:v>
                </c:pt>
                <c:pt idx="157">
                  <c:v>0</c:v>
                </c:pt>
                <c:pt idx="158">
                  <c:v>-0.38666768001270901</c:v>
                </c:pt>
                <c:pt idx="159">
                  <c:v>2.1329414897131449</c:v>
                </c:pt>
                <c:pt idx="160">
                  <c:v>0</c:v>
                </c:pt>
                <c:pt idx="161">
                  <c:v>1.4816822202458566</c:v>
                </c:pt>
                <c:pt idx="162">
                  <c:v>1.2366027740794683</c:v>
                </c:pt>
                <c:pt idx="163">
                  <c:v>-1.0470378683787258</c:v>
                </c:pt>
                <c:pt idx="164">
                  <c:v>-9.2002558737115214E-2</c:v>
                </c:pt>
                <c:pt idx="165">
                  <c:v>9.909496144356654E-2</c:v>
                </c:pt>
                <c:pt idx="166">
                  <c:v>-0.11311388947467201</c:v>
                </c:pt>
                <c:pt idx="167">
                  <c:v>1.6510057082634317</c:v>
                </c:pt>
                <c:pt idx="168">
                  <c:v>-1.7173163919261185</c:v>
                </c:pt>
                <c:pt idx="169">
                  <c:v>1.9853428078615143</c:v>
                </c:pt>
                <c:pt idx="170">
                  <c:v>2.0814699737153033</c:v>
                </c:pt>
                <c:pt idx="171">
                  <c:v>1.2061038655197152</c:v>
                </c:pt>
                <c:pt idx="172">
                  <c:v>0.93002071419965193</c:v>
                </c:pt>
                <c:pt idx="173">
                  <c:v>0</c:v>
                </c:pt>
                <c:pt idx="174">
                  <c:v>1.6110251329168517</c:v>
                </c:pt>
                <c:pt idx="175">
                  <c:v>0</c:v>
                </c:pt>
                <c:pt idx="176">
                  <c:v>1.7378102160918254</c:v>
                </c:pt>
                <c:pt idx="177">
                  <c:v>2.1273628348503748</c:v>
                </c:pt>
                <c:pt idx="178">
                  <c:v>0</c:v>
                </c:pt>
                <c:pt idx="179">
                  <c:v>0.97182824199795736</c:v>
                </c:pt>
                <c:pt idx="180">
                  <c:v>1.2940391315217479</c:v>
                </c:pt>
                <c:pt idx="181">
                  <c:v>0.78683220213105143</c:v>
                </c:pt>
                <c:pt idx="182">
                  <c:v>0.59431855648255416</c:v>
                </c:pt>
                <c:pt idx="183">
                  <c:v>2.0543904970900195</c:v>
                </c:pt>
                <c:pt idx="184">
                  <c:v>1.4937853990625669</c:v>
                </c:pt>
                <c:pt idx="185">
                  <c:v>-0.77348429997936685</c:v>
                </c:pt>
                <c:pt idx="186">
                  <c:v>0</c:v>
                </c:pt>
                <c:pt idx="187">
                  <c:v>0.46115427383914998</c:v>
                </c:pt>
                <c:pt idx="188">
                  <c:v>1.4878267402453511</c:v>
                </c:pt>
                <c:pt idx="189">
                  <c:v>0</c:v>
                </c:pt>
                <c:pt idx="190">
                  <c:v>0</c:v>
                </c:pt>
                <c:pt idx="191">
                  <c:v>1.8565598271357036</c:v>
                </c:pt>
                <c:pt idx="192">
                  <c:v>0</c:v>
                </c:pt>
                <c:pt idx="193">
                  <c:v>1.6546739548218281</c:v>
                </c:pt>
                <c:pt idx="194">
                  <c:v>0</c:v>
                </c:pt>
                <c:pt idx="195">
                  <c:v>-1.1101321995437841</c:v>
                </c:pt>
                <c:pt idx="196">
                  <c:v>-0.54082641639994211</c:v>
                </c:pt>
                <c:pt idx="197">
                  <c:v>1.6406869400578949</c:v>
                </c:pt>
                <c:pt idx="198">
                  <c:v>1.2955916999305512</c:v>
                </c:pt>
                <c:pt idx="199">
                  <c:v>0</c:v>
                </c:pt>
                <c:pt idx="200">
                  <c:v>-0.20418398747133074</c:v>
                </c:pt>
                <c:pt idx="201">
                  <c:v>1.692154302546429</c:v>
                </c:pt>
                <c:pt idx="202">
                  <c:v>0</c:v>
                </c:pt>
                <c:pt idx="203">
                  <c:v>1.6931899675733688E-2</c:v>
                </c:pt>
                <c:pt idx="204">
                  <c:v>0.89852173017210979</c:v>
                </c:pt>
                <c:pt idx="205">
                  <c:v>2.1953664624321405</c:v>
                </c:pt>
                <c:pt idx="206">
                  <c:v>1.9552690116271803</c:v>
                </c:pt>
                <c:pt idx="207">
                  <c:v>1.8502980416812693</c:v>
                </c:pt>
                <c:pt idx="208">
                  <c:v>1.9483247391286855</c:v>
                </c:pt>
                <c:pt idx="209">
                  <c:v>0.39859033570877245</c:v>
                </c:pt>
                <c:pt idx="210">
                  <c:v>1.9972117599167936</c:v>
                </c:pt>
                <c:pt idx="211">
                  <c:v>0</c:v>
                </c:pt>
                <c:pt idx="212">
                  <c:v>-2.0436133174233388</c:v>
                </c:pt>
                <c:pt idx="213">
                  <c:v>-1.4494964524631768</c:v>
                </c:pt>
                <c:pt idx="214">
                  <c:v>0.66081666783293636</c:v>
                </c:pt>
                <c:pt idx="215">
                  <c:v>1.7329435972769927</c:v>
                </c:pt>
                <c:pt idx="216">
                  <c:v>0.71256958990913488</c:v>
                </c:pt>
                <c:pt idx="217">
                  <c:v>1.6781950069701699</c:v>
                </c:pt>
                <c:pt idx="218">
                  <c:v>2.0869726788535323</c:v>
                </c:pt>
                <c:pt idx="219">
                  <c:v>2.0289802302694366</c:v>
                </c:pt>
                <c:pt idx="220">
                  <c:v>1.5022607140001274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0.79116072550254957</c:v>
                </c:pt>
                <c:pt idx="225">
                  <c:v>1.8041994026880761</c:v>
                </c:pt>
                <c:pt idx="226">
                  <c:v>-1.0261803514824923</c:v>
                </c:pt>
                <c:pt idx="227">
                  <c:v>2.2121105261222649</c:v>
                </c:pt>
                <c:pt idx="228">
                  <c:v>0.7079182375878712</c:v>
                </c:pt>
                <c:pt idx="229">
                  <c:v>0</c:v>
                </c:pt>
                <c:pt idx="230">
                  <c:v>1.5966288819560981</c:v>
                </c:pt>
                <c:pt idx="231">
                  <c:v>2.3067599450162199</c:v>
                </c:pt>
                <c:pt idx="232">
                  <c:v>0</c:v>
                </c:pt>
                <c:pt idx="233">
                  <c:v>1.2172252138771875</c:v>
                </c:pt>
                <c:pt idx="234">
                  <c:v>0.68088388320642435</c:v>
                </c:pt>
                <c:pt idx="235">
                  <c:v>2.0510350730027951</c:v>
                </c:pt>
                <c:pt idx="236">
                  <c:v>1.8681179452622501</c:v>
                </c:pt>
                <c:pt idx="237">
                  <c:v>0.72993053413908815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1.2592258771910561</c:v>
                </c:pt>
                <c:pt idx="243">
                  <c:v>1.7282243157284438</c:v>
                </c:pt>
                <c:pt idx="244">
                  <c:v>1.9642328577917767</c:v>
                </c:pt>
                <c:pt idx="245">
                  <c:v>1.3682877450509803</c:v>
                </c:pt>
                <c:pt idx="246">
                  <c:v>-4.7699945021627711E-3</c:v>
                </c:pt>
                <c:pt idx="247">
                  <c:v>-4.6297450411619263E-2</c:v>
                </c:pt>
                <c:pt idx="248">
                  <c:v>-0.11047415662494338</c:v>
                </c:pt>
                <c:pt idx="249">
                  <c:v>1.131224407206761</c:v>
                </c:pt>
                <c:pt idx="250">
                  <c:v>1.317833103931924</c:v>
                </c:pt>
                <c:pt idx="251">
                  <c:v>0.90731209286655612</c:v>
                </c:pt>
                <c:pt idx="252">
                  <c:v>0</c:v>
                </c:pt>
                <c:pt idx="253">
                  <c:v>1.7248075741203956</c:v>
                </c:pt>
                <c:pt idx="254">
                  <c:v>0</c:v>
                </c:pt>
                <c:pt idx="255">
                  <c:v>1.658496046523305</c:v>
                </c:pt>
                <c:pt idx="256">
                  <c:v>1.2684682549974222</c:v>
                </c:pt>
                <c:pt idx="257">
                  <c:v>1.8403656695738562</c:v>
                </c:pt>
                <c:pt idx="258">
                  <c:v>0</c:v>
                </c:pt>
                <c:pt idx="259">
                  <c:v>-6.9443674789726045E-2</c:v>
                </c:pt>
                <c:pt idx="260">
                  <c:v>2.0577865387306318</c:v>
                </c:pt>
                <c:pt idx="261">
                  <c:v>1.103676161857738</c:v>
                </c:pt>
                <c:pt idx="262">
                  <c:v>0.38410822247583221</c:v>
                </c:pt>
                <c:pt idx="263">
                  <c:v>1.8181437854310079</c:v>
                </c:pt>
                <c:pt idx="264">
                  <c:v>1.99653422432802</c:v>
                </c:pt>
                <c:pt idx="265">
                  <c:v>1.6112732628831057</c:v>
                </c:pt>
                <c:pt idx="266">
                  <c:v>0</c:v>
                </c:pt>
                <c:pt idx="267">
                  <c:v>1.4253924642079345</c:v>
                </c:pt>
                <c:pt idx="268">
                  <c:v>0</c:v>
                </c:pt>
                <c:pt idx="269">
                  <c:v>0.37783027198560604</c:v>
                </c:pt>
                <c:pt idx="270">
                  <c:v>1.0339311294995379</c:v>
                </c:pt>
                <c:pt idx="271">
                  <c:v>0.66326008254901159</c:v>
                </c:pt>
                <c:pt idx="272">
                  <c:v>0.75910579861450267</c:v>
                </c:pt>
                <c:pt idx="273">
                  <c:v>0</c:v>
                </c:pt>
                <c:pt idx="274">
                  <c:v>0.43752216269590177</c:v>
                </c:pt>
                <c:pt idx="275">
                  <c:v>1.139130359545689</c:v>
                </c:pt>
                <c:pt idx="276">
                  <c:v>0.23862720291101328</c:v>
                </c:pt>
                <c:pt idx="277">
                  <c:v>0</c:v>
                </c:pt>
                <c:pt idx="278">
                  <c:v>0.95118913072792799</c:v>
                </c:pt>
                <c:pt idx="279">
                  <c:v>1.8152758629936341</c:v>
                </c:pt>
                <c:pt idx="280">
                  <c:v>0</c:v>
                </c:pt>
                <c:pt idx="281">
                  <c:v>0.68412520975453017</c:v>
                </c:pt>
                <c:pt idx="282">
                  <c:v>2.0521385801634664</c:v>
                </c:pt>
                <c:pt idx="283">
                  <c:v>1.6729429884539169</c:v>
                </c:pt>
                <c:pt idx="284">
                  <c:v>0</c:v>
                </c:pt>
                <c:pt idx="285">
                  <c:v>2.0031347576224059</c:v>
                </c:pt>
                <c:pt idx="286">
                  <c:v>1.8612771953519285</c:v>
                </c:pt>
                <c:pt idx="287">
                  <c:v>1.5745455036902123</c:v>
                </c:pt>
                <c:pt idx="288">
                  <c:v>0.91882663294522926</c:v>
                </c:pt>
                <c:pt idx="289">
                  <c:v>1.413359544738245</c:v>
                </c:pt>
                <c:pt idx="290">
                  <c:v>1.8858904873696671</c:v>
                </c:pt>
                <c:pt idx="291">
                  <c:v>0.53410898747508961</c:v>
                </c:pt>
                <c:pt idx="292">
                  <c:v>0</c:v>
                </c:pt>
                <c:pt idx="293">
                  <c:v>0</c:v>
                </c:pt>
                <c:pt idx="294">
                  <c:v>2.0384781767281943</c:v>
                </c:pt>
                <c:pt idx="295">
                  <c:v>1.4284469855757609</c:v>
                </c:pt>
                <c:pt idx="296">
                  <c:v>1.3446584482728512</c:v>
                </c:pt>
                <c:pt idx="297">
                  <c:v>1.5273846890527956</c:v>
                </c:pt>
                <c:pt idx="298">
                  <c:v>1.9415961625989566</c:v>
                </c:pt>
                <c:pt idx="299">
                  <c:v>1.4792802475533693</c:v>
                </c:pt>
              </c:numCache>
            </c:numRef>
          </c:xVal>
          <c:yVal>
            <c:numRef>
              <c:f>'Sol 2'!$F$7:$F$306</c:f>
              <c:numCache>
                <c:formatCode>General</c:formatCode>
                <c:ptCount val="300"/>
                <c:pt idx="0">
                  <c:v>1.9492549970760256</c:v>
                </c:pt>
                <c:pt idx="1">
                  <c:v>-1.5095493438427656</c:v>
                </c:pt>
                <c:pt idx="2">
                  <c:v>-0.37133752509828555</c:v>
                </c:pt>
                <c:pt idx="3">
                  <c:v>-1.3073950962522649</c:v>
                </c:pt>
                <c:pt idx="4">
                  <c:v>-1.6232906051190785</c:v>
                </c:pt>
                <c:pt idx="5">
                  <c:v>0.71054938884065466</c:v>
                </c:pt>
                <c:pt idx="6">
                  <c:v>-0.34464732801931774</c:v>
                </c:pt>
                <c:pt idx="7">
                  <c:v>0.68922911978205514</c:v>
                </c:pt>
                <c:pt idx="8">
                  <c:v>0.14654815027750348</c:v>
                </c:pt>
                <c:pt idx="9">
                  <c:v>-6.2623170927625399E-2</c:v>
                </c:pt>
                <c:pt idx="10">
                  <c:v>-0.23152008250558376</c:v>
                </c:pt>
                <c:pt idx="11">
                  <c:v>-0.40734448657385852</c:v>
                </c:pt>
                <c:pt idx="12">
                  <c:v>-1.2516779595281543E-2</c:v>
                </c:pt>
                <c:pt idx="13">
                  <c:v>2.247097110284149</c:v>
                </c:pt>
                <c:pt idx="14">
                  <c:v>0.97231845832142982</c:v>
                </c:pt>
                <c:pt idx="15">
                  <c:v>0.56720844679343763</c:v>
                </c:pt>
                <c:pt idx="16">
                  <c:v>-0.84614826244326402</c:v>
                </c:pt>
                <c:pt idx="17">
                  <c:v>0.79932635923534323</c:v>
                </c:pt>
                <c:pt idx="18">
                  <c:v>-0.18037583594647114</c:v>
                </c:pt>
                <c:pt idx="19">
                  <c:v>0.23152008250558395</c:v>
                </c:pt>
                <c:pt idx="20">
                  <c:v>-0.64749712750896515</c:v>
                </c:pt>
                <c:pt idx="21">
                  <c:v>-0.55743485110147784</c:v>
                </c:pt>
                <c:pt idx="22">
                  <c:v>-2.0754008358413674</c:v>
                </c:pt>
                <c:pt idx="23">
                  <c:v>0.78789352651533728</c:v>
                </c:pt>
                <c:pt idx="24">
                  <c:v>0.19736496520573196</c:v>
                </c:pt>
                <c:pt idx="25">
                  <c:v>2.0083398458846271</c:v>
                </c:pt>
                <c:pt idx="26">
                  <c:v>1.483972391816283</c:v>
                </c:pt>
                <c:pt idx="27">
                  <c:v>-0.94588406286906879</c:v>
                </c:pt>
                <c:pt idx="28">
                  <c:v>1.7630257992700629</c:v>
                </c:pt>
                <c:pt idx="29">
                  <c:v>0.47168665196580967</c:v>
                </c:pt>
                <c:pt idx="30">
                  <c:v>0.16343861336739351</c:v>
                </c:pt>
                <c:pt idx="31">
                  <c:v>0.64749712750896538</c:v>
                </c:pt>
                <c:pt idx="32">
                  <c:v>2.5327165859368299</c:v>
                </c:pt>
                <c:pt idx="33">
                  <c:v>1.100826818507048</c:v>
                </c:pt>
                <c:pt idx="34">
                  <c:v>-0.27460224996024279</c:v>
                </c:pt>
                <c:pt idx="35">
                  <c:v>0.44388762098417572</c:v>
                </c:pt>
                <c:pt idx="36">
                  <c:v>1.3272658015287739</c:v>
                </c:pt>
                <c:pt idx="37">
                  <c:v>-1.8481506017568448</c:v>
                </c:pt>
                <c:pt idx="38">
                  <c:v>-1.1479270787715989</c:v>
                </c:pt>
                <c:pt idx="39">
                  <c:v>-0.81086463949245224</c:v>
                </c:pt>
                <c:pt idx="40">
                  <c:v>3.755818647871207E-2</c:v>
                </c:pt>
                <c:pt idx="41">
                  <c:v>2.0862267845789012E-2</c:v>
                </c:pt>
                <c:pt idx="42">
                  <c:v>0.3802924191860757</c:v>
                </c:pt>
                <c:pt idx="43">
                  <c:v>-0.95901749172796869</c:v>
                </c:pt>
                <c:pt idx="44">
                  <c:v>0.35351587306549959</c:v>
                </c:pt>
                <c:pt idx="45">
                  <c:v>-0.7765627636525807</c:v>
                </c:pt>
                <c:pt idx="46">
                  <c:v>-1.5638922444112602</c:v>
                </c:pt>
                <c:pt idx="47">
                  <c:v>-0.7993263592353429</c:v>
                </c:pt>
                <c:pt idx="48">
                  <c:v>0.55743485110147784</c:v>
                </c:pt>
                <c:pt idx="49">
                  <c:v>-1.1008268185070469</c:v>
                </c:pt>
                <c:pt idx="50">
                  <c:v>1.1319476165795581</c:v>
                </c:pt>
                <c:pt idx="51">
                  <c:v>2.1533445347764739</c:v>
                </c:pt>
                <c:pt idx="52">
                  <c:v>0.4810335186380616</c:v>
                </c:pt>
                <c:pt idx="53">
                  <c:v>-1.2149962805513033</c:v>
                </c:pt>
                <c:pt idx="54">
                  <c:v>0.38927791382643623</c:v>
                </c:pt>
                <c:pt idx="55">
                  <c:v>-1.0132960473132995</c:v>
                </c:pt>
                <c:pt idx="56">
                  <c:v>-0.1044936215620773</c:v>
                </c:pt>
                <c:pt idx="57">
                  <c:v>1.4593309725544759</c:v>
                </c:pt>
                <c:pt idx="58">
                  <c:v>2.3661114531505834</c:v>
                </c:pt>
                <c:pt idx="59">
                  <c:v>-1.2691315729431347</c:v>
                </c:pt>
                <c:pt idx="60">
                  <c:v>0.51885549100067541</c:v>
                </c:pt>
                <c:pt idx="61">
                  <c:v>8.7727566668908741E-2</c:v>
                </c:pt>
                <c:pt idx="62">
                  <c:v>-0.12128910330796489</c:v>
                </c:pt>
                <c:pt idx="63">
                  <c:v>0.37133752509828571</c:v>
                </c:pt>
                <c:pt idx="64">
                  <c:v>-1.3686612349647236</c:v>
                </c:pt>
                <c:pt idx="65">
                  <c:v>-1.8962819659867161</c:v>
                </c:pt>
                <c:pt idx="66">
                  <c:v>2.0754008358413678</c:v>
                </c:pt>
                <c:pt idx="67">
                  <c:v>-1.2326410340806497</c:v>
                </c:pt>
                <c:pt idx="68">
                  <c:v>6.2623170927625246E-2</c:v>
                </c:pt>
                <c:pt idx="69">
                  <c:v>0.33580580781034769</c:v>
                </c:pt>
                <c:pt idx="70">
                  <c:v>2.920920937263401E-2</c:v>
                </c:pt>
                <c:pt idx="71">
                  <c:v>0.93291179354517695</c:v>
                </c:pt>
                <c:pt idx="72">
                  <c:v>1.1162520793236752</c:v>
                </c:pt>
                <c:pt idx="73">
                  <c:v>0.45311484645778133</c:v>
                </c:pt>
                <c:pt idx="74">
                  <c:v>-1.7248532186075796</c:v>
                </c:pt>
                <c:pt idx="75">
                  <c:v>-0.15498785470856077</c:v>
                </c:pt>
                <c:pt idx="76">
                  <c:v>1.6890402453773541</c:v>
                </c:pt>
                <c:pt idx="77">
                  <c:v>0.83427181686034124</c:v>
                </c:pt>
                <c:pt idx="78">
                  <c:v>1.5928890350105285</c:v>
                </c:pt>
                <c:pt idx="79">
                  <c:v>0.22295751125447627</c:v>
                </c:pt>
                <c:pt idx="80">
                  <c:v>-0.29197432031314519</c:v>
                </c:pt>
                <c:pt idx="81">
                  <c:v>0.754194637955103</c:v>
                </c:pt>
                <c:pt idx="82">
                  <c:v>0.1044936215620773</c:v>
                </c:pt>
                <c:pt idx="83">
                  <c:v>-0.49042260108887642</c:v>
                </c:pt>
                <c:pt idx="84">
                  <c:v>-1.131947616579557</c:v>
                </c:pt>
                <c:pt idx="85">
                  <c:v>-1.9492549970760256</c:v>
                </c:pt>
                <c:pt idx="86">
                  <c:v>-5.426458189559924E-2</c:v>
                </c:pt>
                <c:pt idx="87">
                  <c:v>-0.32699046119292741</c:v>
                </c:pt>
                <c:pt idx="88">
                  <c:v>1.0132960473132995</c:v>
                </c:pt>
                <c:pt idx="89">
                  <c:v>-0.5093323194056687</c:v>
                </c:pt>
                <c:pt idx="90">
                  <c:v>0.13811887155960456</c:v>
                </c:pt>
                <c:pt idx="91">
                  <c:v>-0.93291179354517573</c:v>
                </c:pt>
                <c:pt idx="92">
                  <c:v>-1.1642051619816429</c:v>
                </c:pt>
                <c:pt idx="93">
                  <c:v>-1.1807977220994528</c:v>
                </c:pt>
                <c:pt idx="94">
                  <c:v>-0.61692587069391269</c:v>
                </c:pt>
                <c:pt idx="95">
                  <c:v>-0.6578220819039865</c:v>
                </c:pt>
                <c:pt idx="96">
                  <c:v>1.8481506017568441</c:v>
                </c:pt>
                <c:pt idx="97">
                  <c:v>-0.87026708768857719</c:v>
                </c:pt>
                <c:pt idx="98">
                  <c:v>-2.8296117081265657</c:v>
                </c:pt>
                <c:pt idx="99">
                  <c:v>-0.31820045258476354</c:v>
                </c:pt>
                <c:pt idx="100">
                  <c:v>-1.1977219026001171</c:v>
                </c:pt>
                <c:pt idx="101">
                  <c:v>0.11288738184054471</c:v>
                </c:pt>
                <c:pt idx="102">
                  <c:v>0.77656276365258137</c:v>
                </c:pt>
                <c:pt idx="103">
                  <c:v>-1.4355451070456355</c:v>
                </c:pt>
                <c:pt idx="104">
                  <c:v>-0.89490311492932439</c:v>
                </c:pt>
                <c:pt idx="105">
                  <c:v>-0.60686363751016648</c:v>
                </c:pt>
                <c:pt idx="106">
                  <c:v>0.81086463949245224</c:v>
                </c:pt>
                <c:pt idx="107">
                  <c:v>0.29197432031314519</c:v>
                </c:pt>
                <c:pt idx="108">
                  <c:v>-0.39829494941744115</c:v>
                </c:pt>
                <c:pt idx="109">
                  <c:v>-0.24009966229541649</c:v>
                </c:pt>
                <c:pt idx="110">
                  <c:v>0.5770365275314514</c:v>
                </c:pt>
                <c:pt idx="111">
                  <c:v>0.69984948863862551</c:v>
                </c:pt>
                <c:pt idx="112">
                  <c:v>0.12969939532848923</c:v>
                </c:pt>
                <c:pt idx="113">
                  <c:v>1.368661234964724</c:v>
                </c:pt>
                <c:pt idx="114">
                  <c:v>-0.26594751953024143</c:v>
                </c:pt>
                <c:pt idx="115">
                  <c:v>4.5909782460785205E-2</c:v>
                </c:pt>
                <c:pt idx="116">
                  <c:v>2.8296117081265737</c:v>
                </c:pt>
                <c:pt idx="117">
                  <c:v>0.49042260108887659</c:v>
                </c:pt>
                <c:pt idx="118">
                  <c:v>0.98579370755604856</c:v>
                </c:pt>
                <c:pt idx="119">
                  <c:v>1.4355451070456355</c:v>
                </c:pt>
                <c:pt idx="120">
                  <c:v>-4.5909782460785066E-2</c:v>
                </c:pt>
                <c:pt idx="121">
                  <c:v>0.59686247717134533</c:v>
                </c:pt>
                <c:pt idx="122">
                  <c:v>-1.0707371882191363</c:v>
                </c:pt>
                <c:pt idx="123">
                  <c:v>-2.2470971102841477</c:v>
                </c:pt>
                <c:pt idx="124">
                  <c:v>-1.2880276121842249</c:v>
                </c:pt>
                <c:pt idx="125">
                  <c:v>-0.53804506247047168</c:v>
                </c:pt>
                <c:pt idx="126">
                  <c:v>-1.5361537924372097</c:v>
                </c:pt>
                <c:pt idx="127">
                  <c:v>0.21441125587386489</c:v>
                </c:pt>
                <c:pt idx="128">
                  <c:v>1.0560499253752613</c:v>
                </c:pt>
                <c:pt idx="129">
                  <c:v>0.27460224996024313</c:v>
                </c:pt>
                <c:pt idx="130">
                  <c:v>0.49985511771653307</c:v>
                </c:pt>
                <c:pt idx="131">
                  <c:v>-0.56720844679343763</c:v>
                </c:pt>
                <c:pt idx="132">
                  <c:v>0.36241231054149958</c:v>
                </c:pt>
                <c:pt idx="133">
                  <c:v>-0.14654815027750334</c:v>
                </c:pt>
                <c:pt idx="134">
                  <c:v>-0.30069318146505203</c:v>
                </c:pt>
                <c:pt idx="135">
                  <c:v>-0.75419463795510255</c:v>
                </c:pt>
                <c:pt idx="136">
                  <c:v>0.30069318146505203</c:v>
                </c:pt>
                <c:pt idx="137">
                  <c:v>-0.6786859281932327</c:v>
                </c:pt>
                <c:pt idx="138">
                  <c:v>1.5095493438427663</c:v>
                </c:pt>
                <c:pt idx="139">
                  <c:v>0.99945038057125701</c:v>
                </c:pt>
                <c:pt idx="140">
                  <c:v>-1.763025799270062</c:v>
                </c:pt>
                <c:pt idx="141">
                  <c:v>0.87026708768857719</c:v>
                </c:pt>
                <c:pt idx="142">
                  <c:v>-1.327265801528775</c:v>
                </c:pt>
                <c:pt idx="143">
                  <c:v>-0.22295751125447616</c:v>
                </c:pt>
                <c:pt idx="144">
                  <c:v>0.12128910330796489</c:v>
                </c:pt>
                <c:pt idx="145">
                  <c:v>-0.4998551177165329</c:v>
                </c:pt>
                <c:pt idx="146">
                  <c:v>-8.7727566668908741E-2</c:v>
                </c:pt>
                <c:pt idx="147">
                  <c:v>-1.6552711548909771</c:v>
                </c:pt>
                <c:pt idx="148">
                  <c:v>1.8039550819751962</c:v>
                </c:pt>
                <c:pt idx="149">
                  <c:v>0.58692066431871637</c:v>
                </c:pt>
                <c:pt idx="150">
                  <c:v>-0.11288738184054471</c:v>
                </c:pt>
                <c:pt idx="151">
                  <c:v>-7.0986137558793128E-2</c:v>
                </c:pt>
                <c:pt idx="152">
                  <c:v>1.2149962805513033</c:v>
                </c:pt>
                <c:pt idx="153">
                  <c:v>-0.72133126432918693</c:v>
                </c:pt>
                <c:pt idx="154">
                  <c:v>0.24009966229541663</c:v>
                </c:pt>
                <c:pt idx="155">
                  <c:v>-0.78789352651533706</c:v>
                </c:pt>
                <c:pt idx="156">
                  <c:v>1.6232906051190785</c:v>
                </c:pt>
                <c:pt idx="157">
                  <c:v>-0.92009464544862529</c:v>
                </c:pt>
                <c:pt idx="158">
                  <c:v>-0.51885549100067518</c:v>
                </c:pt>
                <c:pt idx="159">
                  <c:v>1.5638922444112604</c:v>
                </c:pt>
                <c:pt idx="160">
                  <c:v>-0.68922911978205514</c:v>
                </c:pt>
                <c:pt idx="161">
                  <c:v>0.40734448657385852</c:v>
                </c:pt>
                <c:pt idx="162">
                  <c:v>0.18037583594647102</c:v>
                </c:pt>
                <c:pt idx="163">
                  <c:v>-0.58692066431871615</c:v>
                </c:pt>
                <c:pt idx="164">
                  <c:v>-0.45311484645778116</c:v>
                </c:pt>
                <c:pt idx="165">
                  <c:v>-0.38927791382643601</c:v>
                </c:pt>
                <c:pt idx="166">
                  <c:v>-0.47168665196580944</c:v>
                </c:pt>
                <c:pt idx="167">
                  <c:v>0.61692587069391291</c:v>
                </c:pt>
                <c:pt idx="168">
                  <c:v>-0.63724074299355948</c:v>
                </c:pt>
                <c:pt idx="169">
                  <c:v>1.1479270787715996</c:v>
                </c:pt>
                <c:pt idx="170">
                  <c:v>1.3902683549398558</c:v>
                </c:pt>
                <c:pt idx="171">
                  <c:v>0.15498785470856091</c:v>
                </c:pt>
                <c:pt idx="172">
                  <c:v>-4.1721630272241244E-3</c:v>
                </c:pt>
                <c:pt idx="173">
                  <c:v>-0.98579370755604856</c:v>
                </c:pt>
                <c:pt idx="174">
                  <c:v>0.53804506247047168</c:v>
                </c:pt>
                <c:pt idx="175">
                  <c:v>-0.97231845832142982</c:v>
                </c:pt>
                <c:pt idx="176">
                  <c:v>0.76533083485298825</c:v>
                </c:pt>
                <c:pt idx="177">
                  <c:v>1.5361537924372097</c:v>
                </c:pt>
                <c:pt idx="178">
                  <c:v>-1.116252079323675</c:v>
                </c:pt>
                <c:pt idx="179">
                  <c:v>1.2516779595281543E-2</c:v>
                </c:pt>
                <c:pt idx="180">
                  <c:v>0.24869695244214088</c:v>
                </c:pt>
                <c:pt idx="181">
                  <c:v>-9.6107217082019955E-2</c:v>
                </c:pt>
                <c:pt idx="182">
                  <c:v>-0.24869695244214071</c:v>
                </c:pt>
                <c:pt idx="183">
                  <c:v>1.3073950962522649</c:v>
                </c:pt>
                <c:pt idx="184">
                  <c:v>0.42554501442870257</c:v>
                </c:pt>
                <c:pt idx="185">
                  <c:v>-0.54771421620528948</c:v>
                </c:pt>
                <c:pt idx="186">
                  <c:v>-1.4839723918162826</c:v>
                </c:pt>
                <c:pt idx="187">
                  <c:v>-0.28327759869408764</c:v>
                </c:pt>
                <c:pt idx="188">
                  <c:v>0.41642750700446113</c:v>
                </c:pt>
                <c:pt idx="189">
                  <c:v>-2.0083398458846271</c:v>
                </c:pt>
                <c:pt idx="190">
                  <c:v>-0.99945038057125701</c:v>
                </c:pt>
                <c:pt idx="191">
                  <c:v>0.90742689576445901</c:v>
                </c:pt>
                <c:pt idx="192">
                  <c:v>-0.69984948863862551</c:v>
                </c:pt>
                <c:pt idx="193">
                  <c:v>0.62705095870419258</c:v>
                </c:pt>
                <c:pt idx="194">
                  <c:v>-1.0273387425453466</c:v>
                </c:pt>
                <c:pt idx="195">
                  <c:v>-0.596862477171345</c:v>
                </c:pt>
                <c:pt idx="196">
                  <c:v>-0.52842595285628069</c:v>
                </c:pt>
                <c:pt idx="197">
                  <c:v>0.60686363751016681</c:v>
                </c:pt>
                <c:pt idx="198">
                  <c:v>0.25731266436178224</c:v>
                </c:pt>
                <c:pt idx="199">
                  <c:v>-0.74315119676605879</c:v>
                </c:pt>
                <c:pt idx="200">
                  <c:v>-0.48103351863806143</c:v>
                </c:pt>
                <c:pt idx="201">
                  <c:v>0.6786859281932327</c:v>
                </c:pt>
                <c:pt idx="202">
                  <c:v>-1.0560499253752611</c:v>
                </c:pt>
                <c:pt idx="203">
                  <c:v>-0.41642750700446113</c:v>
                </c:pt>
                <c:pt idx="204">
                  <c:v>-3.7558186478711918E-2</c:v>
                </c:pt>
                <c:pt idx="205">
                  <c:v>1.6552711548909778</c:v>
                </c:pt>
                <c:pt idx="206">
                  <c:v>1.0707371882191368</c:v>
                </c:pt>
                <c:pt idx="207">
                  <c:v>0.89490311492932317</c:v>
                </c:pt>
                <c:pt idx="208">
                  <c:v>1.0415870057406489</c:v>
                </c:pt>
                <c:pt idx="209">
                  <c:v>-0.33580580781034752</c:v>
                </c:pt>
                <c:pt idx="210">
                  <c:v>1.1807977220994528</c:v>
                </c:pt>
                <c:pt idx="211">
                  <c:v>-1.592889035010528</c:v>
                </c:pt>
                <c:pt idx="212">
                  <c:v>-0.66821764495443081</c:v>
                </c:pt>
                <c:pt idx="213">
                  <c:v>-0.62705095870419258</c:v>
                </c:pt>
                <c:pt idx="214">
                  <c:v>-0.21441125587386478</c:v>
                </c:pt>
                <c:pt idx="215">
                  <c:v>0.74315119676605956</c:v>
                </c:pt>
                <c:pt idx="216">
                  <c:v>-0.16343861336739338</c:v>
                </c:pt>
                <c:pt idx="217">
                  <c:v>0.66821764495443081</c:v>
                </c:pt>
                <c:pt idx="218">
                  <c:v>1.4125447844960675</c:v>
                </c:pt>
                <c:pt idx="219">
                  <c:v>1.2326410340806497</c:v>
                </c:pt>
                <c:pt idx="220">
                  <c:v>0.43469803553514313</c:v>
                </c:pt>
                <c:pt idx="221">
                  <c:v>-0.88251814632228731</c:v>
                </c:pt>
                <c:pt idx="222">
                  <c:v>-0.73219765393648995</c:v>
                </c:pt>
                <c:pt idx="223">
                  <c:v>-1.3476748558665785</c:v>
                </c:pt>
                <c:pt idx="224">
                  <c:v>-7.9354071940590437E-2</c:v>
                </c:pt>
                <c:pt idx="225">
                  <c:v>0.82251189575018968</c:v>
                </c:pt>
                <c:pt idx="226">
                  <c:v>-0.57703652753145118</c:v>
                </c:pt>
                <c:pt idx="227">
                  <c:v>1.7248532186075805</c:v>
                </c:pt>
                <c:pt idx="228">
                  <c:v>-0.17190106040199657</c:v>
                </c:pt>
                <c:pt idx="229">
                  <c:v>-0.85814527412088859</c:v>
                </c:pt>
                <c:pt idx="230">
                  <c:v>0.52842595285628069</c:v>
                </c:pt>
                <c:pt idx="231">
                  <c:v>1.8962819659867161</c:v>
                </c:pt>
                <c:pt idx="232">
                  <c:v>-1.4125447844960672</c:v>
                </c:pt>
                <c:pt idx="233">
                  <c:v>0.17190106040199643</c:v>
                </c:pt>
                <c:pt idx="234">
                  <c:v>-0.19736496520573196</c:v>
                </c:pt>
                <c:pt idx="235">
                  <c:v>1.2691315729431347</c:v>
                </c:pt>
                <c:pt idx="236">
                  <c:v>0.94588406286907101</c:v>
                </c:pt>
                <c:pt idx="237">
                  <c:v>-0.13811887155960456</c:v>
                </c:pt>
                <c:pt idx="238">
                  <c:v>-1.0856591343220343</c:v>
                </c:pt>
                <c:pt idx="239">
                  <c:v>-1.4593309725544752</c:v>
                </c:pt>
                <c:pt idx="240">
                  <c:v>-2.3661114531505811</c:v>
                </c:pt>
                <c:pt idx="241">
                  <c:v>-0.71054938884065466</c:v>
                </c:pt>
                <c:pt idx="242">
                  <c:v>0.18886358648187182</c:v>
                </c:pt>
                <c:pt idx="243">
                  <c:v>0.7321976539364905</c:v>
                </c:pt>
                <c:pt idx="244">
                  <c:v>1.0856591343220348</c:v>
                </c:pt>
                <c:pt idx="245">
                  <c:v>0.30943496140965188</c:v>
                </c:pt>
                <c:pt idx="246">
                  <c:v>-0.42554501442870257</c:v>
                </c:pt>
                <c:pt idx="247">
                  <c:v>-0.43469803553514313</c:v>
                </c:pt>
                <c:pt idx="248">
                  <c:v>-0.46238081375922313</c:v>
                </c:pt>
                <c:pt idx="249">
                  <c:v>7.9354071940590298E-2</c:v>
                </c:pt>
                <c:pt idx="250">
                  <c:v>0.2659475195302417</c:v>
                </c:pt>
                <c:pt idx="251">
                  <c:v>-2.9209209372633875E-2</c:v>
                </c:pt>
                <c:pt idx="252">
                  <c:v>-1.8039550819751955</c:v>
                </c:pt>
                <c:pt idx="253">
                  <c:v>0.72133126432918682</c:v>
                </c:pt>
                <c:pt idx="254">
                  <c:v>-0.76533083485298758</c:v>
                </c:pt>
                <c:pt idx="255">
                  <c:v>0.63724074299355993</c:v>
                </c:pt>
                <c:pt idx="256">
                  <c:v>0.20588063241083907</c:v>
                </c:pt>
                <c:pt idx="257">
                  <c:v>0.88251814632228742</c:v>
                </c:pt>
                <c:pt idx="258">
                  <c:v>-2.1533445347764726</c:v>
                </c:pt>
                <c:pt idx="259">
                  <c:v>-0.44388762098417567</c:v>
                </c:pt>
                <c:pt idx="260">
                  <c:v>1.3476748558665785</c:v>
                </c:pt>
                <c:pt idx="261">
                  <c:v>7.0986137558792989E-2</c:v>
                </c:pt>
                <c:pt idx="262">
                  <c:v>-0.35351587306549948</c:v>
                </c:pt>
                <c:pt idx="263">
                  <c:v>0.85814527412088859</c:v>
                </c:pt>
                <c:pt idx="264">
                  <c:v>1.1642051619816429</c:v>
                </c:pt>
                <c:pt idx="265">
                  <c:v>0.54771421620528948</c:v>
                </c:pt>
                <c:pt idx="266">
                  <c:v>-2.5327165859368264</c:v>
                </c:pt>
                <c:pt idx="267">
                  <c:v>0.32699046119292752</c:v>
                </c:pt>
                <c:pt idx="268">
                  <c:v>-1.0415870057406489</c:v>
                </c:pt>
                <c:pt idx="269">
                  <c:v>-0.36241231054149936</c:v>
                </c:pt>
                <c:pt idx="270">
                  <c:v>5.4264581895599386E-2</c:v>
                </c:pt>
                <c:pt idx="271">
                  <c:v>-0.2058806324108389</c:v>
                </c:pt>
                <c:pt idx="272">
                  <c:v>-0.12969939532848923</c:v>
                </c:pt>
                <c:pt idx="273">
                  <c:v>-0.83427181686034124</c:v>
                </c:pt>
                <c:pt idx="274">
                  <c:v>-0.30943496140965188</c:v>
                </c:pt>
                <c:pt idx="275">
                  <c:v>9.6107217082019955E-2</c:v>
                </c:pt>
                <c:pt idx="276">
                  <c:v>-0.38029241918607537</c:v>
                </c:pt>
                <c:pt idx="277">
                  <c:v>-1.6890402453773536</c:v>
                </c:pt>
                <c:pt idx="278">
                  <c:v>4.1721630272241244E-3</c:v>
                </c:pt>
                <c:pt idx="279">
                  <c:v>0.84614826244326402</c:v>
                </c:pt>
                <c:pt idx="280">
                  <c:v>-1.3902683549398516</c:v>
                </c:pt>
                <c:pt idx="281">
                  <c:v>-0.18886358648187182</c:v>
                </c:pt>
                <c:pt idx="282">
                  <c:v>1.2880276121842262</c:v>
                </c:pt>
                <c:pt idx="283">
                  <c:v>0.6578220819039865</c:v>
                </c:pt>
                <c:pt idx="284">
                  <c:v>-0.82251189575018968</c:v>
                </c:pt>
                <c:pt idx="285">
                  <c:v>1.1977219026001171</c:v>
                </c:pt>
                <c:pt idx="286">
                  <c:v>0.92009464544862563</c:v>
                </c:pt>
                <c:pt idx="287">
                  <c:v>0.50933231940566914</c:v>
                </c:pt>
                <c:pt idx="288">
                  <c:v>-2.0862267845789012E-2</c:v>
                </c:pt>
                <c:pt idx="289">
                  <c:v>0.31820045258476354</c:v>
                </c:pt>
                <c:pt idx="290">
                  <c:v>0.95901749172797113</c:v>
                </c:pt>
                <c:pt idx="291">
                  <c:v>-0.25731266436178202</c:v>
                </c:pt>
                <c:pt idx="292">
                  <c:v>-1.2506781352243173</c:v>
                </c:pt>
                <c:pt idx="293">
                  <c:v>-0.90742689576446023</c:v>
                </c:pt>
                <c:pt idx="294">
                  <c:v>1.2506781352243173</c:v>
                </c:pt>
                <c:pt idx="295">
                  <c:v>0.34464732801931786</c:v>
                </c:pt>
                <c:pt idx="296">
                  <c:v>0.28327759869408764</c:v>
                </c:pt>
                <c:pt idx="297">
                  <c:v>0.46238081375922324</c:v>
                </c:pt>
                <c:pt idx="298">
                  <c:v>1.0273387425453466</c:v>
                </c:pt>
                <c:pt idx="299">
                  <c:v>0.39829494941744142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600960"/>
        <c:axId val="174602880"/>
      </c:scatterChart>
      <c:valAx>
        <c:axId val="174600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ln(Value)</a:t>
                </a:r>
              </a:p>
            </c:rich>
          </c:tx>
          <c:layout>
            <c:manualLayout>
              <c:xMode val="edge"/>
              <c:yMode val="edge"/>
              <c:x val="0.47161811023622047"/>
              <c:y val="0.905416666666666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4602880"/>
        <c:crosses val="autoZero"/>
        <c:crossBetween val="midCat"/>
      </c:valAx>
      <c:valAx>
        <c:axId val="174602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Probit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4029862933799941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460096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1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Weibit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3"/>
          </c:marker>
          <c:xVal>
            <c:numRef>
              <c:f>'Sol 2'!$C$7:$C$306</c:f>
              <c:numCache>
                <c:formatCode>General</c:formatCode>
                <c:ptCount val="300"/>
                <c:pt idx="0">
                  <c:v>2.3374177094804178</c:v>
                </c:pt>
                <c:pt idx="1">
                  <c:v>0</c:v>
                </c:pt>
                <c:pt idx="2">
                  <c:v>0.37176612163585349</c:v>
                </c:pt>
                <c:pt idx="3">
                  <c:v>0</c:v>
                </c:pt>
                <c:pt idx="4">
                  <c:v>0</c:v>
                </c:pt>
                <c:pt idx="5">
                  <c:v>1.7053261019538843</c:v>
                </c:pt>
                <c:pt idx="6">
                  <c:v>0.38513019073639393</c:v>
                </c:pt>
                <c:pt idx="7">
                  <c:v>1.6927388099286822</c:v>
                </c:pt>
                <c:pt idx="8">
                  <c:v>1.2060830119820514</c:v>
                </c:pt>
                <c:pt idx="9">
                  <c:v>0.88441385306333775</c:v>
                </c:pt>
                <c:pt idx="10">
                  <c:v>0.61086287388841143</c:v>
                </c:pt>
                <c:pt idx="11">
                  <c:v>5.7706717818085389E-2</c:v>
                </c:pt>
                <c:pt idx="12">
                  <c:v>0.92734256623919975</c:v>
                </c:pt>
                <c:pt idx="13">
                  <c:v>2.4064309435708711</c:v>
                </c:pt>
                <c:pt idx="14">
                  <c:v>1.8892194404214315</c:v>
                </c:pt>
                <c:pt idx="15">
                  <c:v>1.6152369436587597</c:v>
                </c:pt>
                <c:pt idx="16">
                  <c:v>0</c:v>
                </c:pt>
                <c:pt idx="17">
                  <c:v>1.770560966845903</c:v>
                </c:pt>
                <c:pt idx="18">
                  <c:v>0.68486509603517387</c:v>
                </c:pt>
                <c:pt idx="19">
                  <c:v>1.2921345398807174</c:v>
                </c:pt>
                <c:pt idx="20">
                  <c:v>-1.7555724253767653</c:v>
                </c:pt>
                <c:pt idx="21">
                  <c:v>-0.92621236052342815</c:v>
                </c:pt>
                <c:pt idx="22">
                  <c:v>0</c:v>
                </c:pt>
                <c:pt idx="23">
                  <c:v>1.7633824751221985</c:v>
                </c:pt>
                <c:pt idx="24">
                  <c:v>1.2632031810471913</c:v>
                </c:pt>
                <c:pt idx="25">
                  <c:v>2.3489224349543596</c:v>
                </c:pt>
                <c:pt idx="26">
                  <c:v>2.1042834222476614</c:v>
                </c:pt>
                <c:pt idx="27">
                  <c:v>0</c:v>
                </c:pt>
                <c:pt idx="28">
                  <c:v>2.257454276187449</c:v>
                </c:pt>
                <c:pt idx="29">
                  <c:v>1.5310659312637791</c:v>
                </c:pt>
                <c:pt idx="30">
                  <c:v>1.2097266724917166</c:v>
                </c:pt>
                <c:pt idx="31">
                  <c:v>1.6615738330709389</c:v>
                </c:pt>
                <c:pt idx="32">
                  <c:v>2.5052635915329176</c:v>
                </c:pt>
                <c:pt idx="33">
                  <c:v>1.9764366407488476</c:v>
                </c:pt>
                <c:pt idx="34">
                  <c:v>0.49000065058647579</c:v>
                </c:pt>
                <c:pt idx="35">
                  <c:v>1.5071028441678278</c:v>
                </c:pt>
                <c:pt idx="36">
                  <c:v>2.0566155935586554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1.0021254150379524</c:v>
                </c:pt>
                <c:pt idx="41">
                  <c:v>0.99235311073695276</c:v>
                </c:pt>
                <c:pt idx="42">
                  <c:v>1.4737414270879419</c:v>
                </c:pt>
                <c:pt idx="43">
                  <c:v>0</c:v>
                </c:pt>
                <c:pt idx="44">
                  <c:v>1.4546696059011115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1.6145649125188239</c:v>
                </c:pt>
                <c:pt idx="49">
                  <c:v>0</c:v>
                </c:pt>
                <c:pt idx="50">
                  <c:v>1.9805099776839294</c:v>
                </c:pt>
                <c:pt idx="51">
                  <c:v>2.4035454221009522</c:v>
                </c:pt>
                <c:pt idx="52">
                  <c:v>1.5620715457593031</c:v>
                </c:pt>
                <c:pt idx="53">
                  <c:v>0</c:v>
                </c:pt>
                <c:pt idx="54">
                  <c:v>1.4764763961390777</c:v>
                </c:pt>
                <c:pt idx="55">
                  <c:v>0</c:v>
                </c:pt>
                <c:pt idx="56">
                  <c:v>0.77751744429707004</c:v>
                </c:pt>
                <c:pt idx="57">
                  <c:v>2.0893883750441944</c:v>
                </c:pt>
                <c:pt idx="58">
                  <c:v>2.4881770901315163</c:v>
                </c:pt>
                <c:pt idx="59">
                  <c:v>0</c:v>
                </c:pt>
                <c:pt idx="60">
                  <c:v>1.5840257712021235</c:v>
                </c:pt>
                <c:pt idx="61">
                  <c:v>1.1372345294588435</c:v>
                </c:pt>
                <c:pt idx="62">
                  <c:v>0.76578990689752657</c:v>
                </c:pt>
                <c:pt idx="63">
                  <c:v>1.469689159620337</c:v>
                </c:pt>
                <c:pt idx="64">
                  <c:v>0</c:v>
                </c:pt>
                <c:pt idx="65">
                  <c:v>0</c:v>
                </c:pt>
                <c:pt idx="66">
                  <c:v>2.3873157781748175</c:v>
                </c:pt>
                <c:pt idx="67">
                  <c:v>0</c:v>
                </c:pt>
                <c:pt idx="68">
                  <c:v>1.1034482406964072</c:v>
                </c:pt>
                <c:pt idx="69">
                  <c:v>1.4277644955317212</c:v>
                </c:pt>
                <c:pt idx="70">
                  <c:v>1.0004079156783352</c:v>
                </c:pt>
                <c:pt idx="71">
                  <c:v>1.8641724328683813</c:v>
                </c:pt>
                <c:pt idx="72">
                  <c:v>1.9766714279225404</c:v>
                </c:pt>
                <c:pt idx="73">
                  <c:v>1.5215472976102424</c:v>
                </c:pt>
                <c:pt idx="74">
                  <c:v>0</c:v>
                </c:pt>
                <c:pt idx="75">
                  <c:v>0.72352870665096325</c:v>
                </c:pt>
                <c:pt idx="76">
                  <c:v>2.1994035642621497</c:v>
                </c:pt>
                <c:pt idx="77">
                  <c:v>1.8082537740912028</c:v>
                </c:pt>
                <c:pt idx="78">
                  <c:v>2.1369832896806802</c:v>
                </c:pt>
                <c:pt idx="79">
                  <c:v>1.2806487685540711</c:v>
                </c:pt>
                <c:pt idx="80">
                  <c:v>0.44780998247846865</c:v>
                </c:pt>
                <c:pt idx="81">
                  <c:v>1.7346882411959605</c:v>
                </c:pt>
                <c:pt idx="82">
                  <c:v>1.1493832644296886</c:v>
                </c:pt>
                <c:pt idx="83">
                  <c:v>-0.25003137214660981</c:v>
                </c:pt>
                <c:pt idx="84">
                  <c:v>0</c:v>
                </c:pt>
                <c:pt idx="85">
                  <c:v>0</c:v>
                </c:pt>
                <c:pt idx="86">
                  <c:v>0.88592619886684354</c:v>
                </c:pt>
                <c:pt idx="87">
                  <c:v>0.40496403628177624</c:v>
                </c:pt>
                <c:pt idx="88">
                  <c:v>1.9357075617732478</c:v>
                </c:pt>
                <c:pt idx="89">
                  <c:v>-0.34631868296587948</c:v>
                </c:pt>
                <c:pt idx="90">
                  <c:v>1.1744733522934228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-1.3930076483407592</c:v>
                </c:pt>
                <c:pt idx="95">
                  <c:v>-1.7756272620702671</c:v>
                </c:pt>
                <c:pt idx="96">
                  <c:v>2.2891393828183602</c:v>
                </c:pt>
                <c:pt idx="97">
                  <c:v>0</c:v>
                </c:pt>
                <c:pt idx="98">
                  <c:v>0</c:v>
                </c:pt>
                <c:pt idx="99">
                  <c:v>0.40752075900533125</c:v>
                </c:pt>
                <c:pt idx="100">
                  <c:v>0</c:v>
                </c:pt>
                <c:pt idx="101">
                  <c:v>1.1529479105699283</c:v>
                </c:pt>
                <c:pt idx="102">
                  <c:v>1.7426910730622274</c:v>
                </c:pt>
                <c:pt idx="103">
                  <c:v>0</c:v>
                </c:pt>
                <c:pt idx="104">
                  <c:v>0</c:v>
                </c:pt>
                <c:pt idx="105">
                  <c:v>-1.3044291069591849</c:v>
                </c:pt>
                <c:pt idx="106">
                  <c:v>1.7912929707007974</c:v>
                </c:pt>
                <c:pt idx="107">
                  <c:v>1.3561136334143797</c:v>
                </c:pt>
                <c:pt idx="108">
                  <c:v>8.074177108521842E-2</c:v>
                </c:pt>
                <c:pt idx="109">
                  <c:v>0.5983530804852879</c:v>
                </c:pt>
                <c:pt idx="110">
                  <c:v>1.6346375276220362</c:v>
                </c:pt>
                <c:pt idx="111">
                  <c:v>1.6991033430861184</c:v>
                </c:pt>
                <c:pt idx="112">
                  <c:v>1.1716912303511122</c:v>
                </c:pt>
                <c:pt idx="113">
                  <c:v>2.0701709083975386</c:v>
                </c:pt>
                <c:pt idx="114">
                  <c:v>0.50757045476388041</c:v>
                </c:pt>
                <c:pt idx="115">
                  <c:v>1.0161665143353198</c:v>
                </c:pt>
                <c:pt idx="116">
                  <c:v>2.5430862196808799</c:v>
                </c:pt>
                <c:pt idx="117">
                  <c:v>1.5650380242329633</c:v>
                </c:pt>
                <c:pt idx="118">
                  <c:v>1.8995677059002085</c:v>
                </c:pt>
                <c:pt idx="119">
                  <c:v>2.0885216364167953</c:v>
                </c:pt>
                <c:pt idx="120">
                  <c:v>0.88730631349365374</c:v>
                </c:pt>
                <c:pt idx="121">
                  <c:v>1.6367960327319577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-0.60253893715525142</c:v>
                </c:pt>
                <c:pt idx="126">
                  <c:v>0</c:v>
                </c:pt>
                <c:pt idx="127">
                  <c:v>1.2706187176474617</c:v>
                </c:pt>
                <c:pt idx="128">
                  <c:v>1.9511484552446638</c:v>
                </c:pt>
                <c:pt idx="129">
                  <c:v>1.3375111311518348</c:v>
                </c:pt>
                <c:pt idx="130">
                  <c:v>1.5710344921739072</c:v>
                </c:pt>
                <c:pt idx="131">
                  <c:v>-0.98606357691643964</c:v>
                </c:pt>
                <c:pt idx="132">
                  <c:v>1.4586368923816893</c:v>
                </c:pt>
                <c:pt idx="133">
                  <c:v>0.72426668705108355</c:v>
                </c:pt>
                <c:pt idx="134">
                  <c:v>0.44526616263024604</c:v>
                </c:pt>
                <c:pt idx="135">
                  <c:v>0</c:v>
                </c:pt>
                <c:pt idx="136">
                  <c:v>1.3608846296093429</c:v>
                </c:pt>
                <c:pt idx="137">
                  <c:v>-2.1137640885287707</c:v>
                </c:pt>
                <c:pt idx="138">
                  <c:v>2.1260678095528753</c:v>
                </c:pt>
                <c:pt idx="139">
                  <c:v>1.9328128592958047</c:v>
                </c:pt>
                <c:pt idx="140">
                  <c:v>0</c:v>
                </c:pt>
                <c:pt idx="141">
                  <c:v>1.8325051590747099</c:v>
                </c:pt>
                <c:pt idx="142">
                  <c:v>0</c:v>
                </c:pt>
                <c:pt idx="143">
                  <c:v>0.65033729984148325</c:v>
                </c:pt>
                <c:pt idx="144">
                  <c:v>1.1702054790242864</c:v>
                </c:pt>
                <c:pt idx="145">
                  <c:v>-0.31631718095078731</c:v>
                </c:pt>
                <c:pt idx="146">
                  <c:v>0.79032483428093936</c:v>
                </c:pt>
                <c:pt idx="147">
                  <c:v>0</c:v>
                </c:pt>
                <c:pt idx="148">
                  <c:v>2.2624875082119935</c:v>
                </c:pt>
                <c:pt idx="149">
                  <c:v>1.636128825692688</c:v>
                </c:pt>
                <c:pt idx="150">
                  <c:v>0.76593926561672354</c:v>
                </c:pt>
                <c:pt idx="151">
                  <c:v>0.87097834151276088</c:v>
                </c:pt>
                <c:pt idx="152">
                  <c:v>2.016477480687493</c:v>
                </c:pt>
                <c:pt idx="153">
                  <c:v>0</c:v>
                </c:pt>
                <c:pt idx="154">
                  <c:v>1.2938903357556053</c:v>
                </c:pt>
                <c:pt idx="155">
                  <c:v>0</c:v>
                </c:pt>
                <c:pt idx="156">
                  <c:v>2.159675063442561</c:v>
                </c:pt>
                <c:pt idx="157">
                  <c:v>0</c:v>
                </c:pt>
                <c:pt idx="158">
                  <c:v>-0.38666768001270901</c:v>
                </c:pt>
                <c:pt idx="159">
                  <c:v>2.1329414897131449</c:v>
                </c:pt>
                <c:pt idx="160">
                  <c:v>0</c:v>
                </c:pt>
                <c:pt idx="161">
                  <c:v>1.4816822202458566</c:v>
                </c:pt>
                <c:pt idx="162">
                  <c:v>1.2366027740794683</c:v>
                </c:pt>
                <c:pt idx="163">
                  <c:v>-1.0470378683787258</c:v>
                </c:pt>
                <c:pt idx="164">
                  <c:v>-9.2002558737115214E-2</c:v>
                </c:pt>
                <c:pt idx="165">
                  <c:v>9.909496144356654E-2</c:v>
                </c:pt>
                <c:pt idx="166">
                  <c:v>-0.11311388947467201</c:v>
                </c:pt>
                <c:pt idx="167">
                  <c:v>1.6510057082634317</c:v>
                </c:pt>
                <c:pt idx="168">
                  <c:v>-1.7173163919261185</c:v>
                </c:pt>
                <c:pt idx="169">
                  <c:v>1.9853428078615143</c:v>
                </c:pt>
                <c:pt idx="170">
                  <c:v>2.0814699737153033</c:v>
                </c:pt>
                <c:pt idx="171">
                  <c:v>1.2061038655197152</c:v>
                </c:pt>
                <c:pt idx="172">
                  <c:v>0.93002071419965193</c:v>
                </c:pt>
                <c:pt idx="173">
                  <c:v>0</c:v>
                </c:pt>
                <c:pt idx="174">
                  <c:v>1.6110251329168517</c:v>
                </c:pt>
                <c:pt idx="175">
                  <c:v>0</c:v>
                </c:pt>
                <c:pt idx="176">
                  <c:v>1.7378102160918254</c:v>
                </c:pt>
                <c:pt idx="177">
                  <c:v>2.1273628348503748</c:v>
                </c:pt>
                <c:pt idx="178">
                  <c:v>0</c:v>
                </c:pt>
                <c:pt idx="179">
                  <c:v>0.97182824199795736</c:v>
                </c:pt>
                <c:pt idx="180">
                  <c:v>1.2940391315217479</c:v>
                </c:pt>
                <c:pt idx="181">
                  <c:v>0.78683220213105143</c:v>
                </c:pt>
                <c:pt idx="182">
                  <c:v>0.59431855648255416</c:v>
                </c:pt>
                <c:pt idx="183">
                  <c:v>2.0543904970900195</c:v>
                </c:pt>
                <c:pt idx="184">
                  <c:v>1.4937853990625669</c:v>
                </c:pt>
                <c:pt idx="185">
                  <c:v>-0.77348429997936685</c:v>
                </c:pt>
                <c:pt idx="186">
                  <c:v>0</c:v>
                </c:pt>
                <c:pt idx="187">
                  <c:v>0.46115427383914998</c:v>
                </c:pt>
                <c:pt idx="188">
                  <c:v>1.4878267402453511</c:v>
                </c:pt>
                <c:pt idx="189">
                  <c:v>0</c:v>
                </c:pt>
                <c:pt idx="190">
                  <c:v>0</c:v>
                </c:pt>
                <c:pt idx="191">
                  <c:v>1.8565598271357036</c:v>
                </c:pt>
                <c:pt idx="192">
                  <c:v>0</c:v>
                </c:pt>
                <c:pt idx="193">
                  <c:v>1.6546739548218281</c:v>
                </c:pt>
                <c:pt idx="194">
                  <c:v>0</c:v>
                </c:pt>
                <c:pt idx="195">
                  <c:v>-1.1101321995437841</c:v>
                </c:pt>
                <c:pt idx="196">
                  <c:v>-0.54082641639994211</c:v>
                </c:pt>
                <c:pt idx="197">
                  <c:v>1.6406869400578949</c:v>
                </c:pt>
                <c:pt idx="198">
                  <c:v>1.2955916999305512</c:v>
                </c:pt>
                <c:pt idx="199">
                  <c:v>0</c:v>
                </c:pt>
                <c:pt idx="200">
                  <c:v>-0.20418398747133074</c:v>
                </c:pt>
                <c:pt idx="201">
                  <c:v>1.692154302546429</c:v>
                </c:pt>
                <c:pt idx="202">
                  <c:v>0</c:v>
                </c:pt>
                <c:pt idx="203">
                  <c:v>1.6931899675733688E-2</c:v>
                </c:pt>
                <c:pt idx="204">
                  <c:v>0.89852173017210979</c:v>
                </c:pt>
                <c:pt idx="205">
                  <c:v>2.1953664624321405</c:v>
                </c:pt>
                <c:pt idx="206">
                  <c:v>1.9552690116271803</c:v>
                </c:pt>
                <c:pt idx="207">
                  <c:v>1.8502980416812693</c:v>
                </c:pt>
                <c:pt idx="208">
                  <c:v>1.9483247391286855</c:v>
                </c:pt>
                <c:pt idx="209">
                  <c:v>0.39859033570877245</c:v>
                </c:pt>
                <c:pt idx="210">
                  <c:v>1.9972117599167936</c:v>
                </c:pt>
                <c:pt idx="211">
                  <c:v>0</c:v>
                </c:pt>
                <c:pt idx="212">
                  <c:v>-2.0436133174233388</c:v>
                </c:pt>
                <c:pt idx="213">
                  <c:v>-1.4494964524631768</c:v>
                </c:pt>
                <c:pt idx="214">
                  <c:v>0.66081666783293636</c:v>
                </c:pt>
                <c:pt idx="215">
                  <c:v>1.7329435972769927</c:v>
                </c:pt>
                <c:pt idx="216">
                  <c:v>0.71256958990913488</c:v>
                </c:pt>
                <c:pt idx="217">
                  <c:v>1.6781950069701699</c:v>
                </c:pt>
                <c:pt idx="218">
                  <c:v>2.0869726788535323</c:v>
                </c:pt>
                <c:pt idx="219">
                  <c:v>2.0289802302694366</c:v>
                </c:pt>
                <c:pt idx="220">
                  <c:v>1.5022607140001274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0.79116072550254957</c:v>
                </c:pt>
                <c:pt idx="225">
                  <c:v>1.8041994026880761</c:v>
                </c:pt>
                <c:pt idx="226">
                  <c:v>-1.0261803514824923</c:v>
                </c:pt>
                <c:pt idx="227">
                  <c:v>2.2121105261222649</c:v>
                </c:pt>
                <c:pt idx="228">
                  <c:v>0.7079182375878712</c:v>
                </c:pt>
                <c:pt idx="229">
                  <c:v>0</c:v>
                </c:pt>
                <c:pt idx="230">
                  <c:v>1.5966288819560981</c:v>
                </c:pt>
                <c:pt idx="231">
                  <c:v>2.3067599450162199</c:v>
                </c:pt>
                <c:pt idx="232">
                  <c:v>0</c:v>
                </c:pt>
                <c:pt idx="233">
                  <c:v>1.2172252138771875</c:v>
                </c:pt>
                <c:pt idx="234">
                  <c:v>0.68088388320642435</c:v>
                </c:pt>
                <c:pt idx="235">
                  <c:v>2.0510350730027951</c:v>
                </c:pt>
                <c:pt idx="236">
                  <c:v>1.8681179452622501</c:v>
                </c:pt>
                <c:pt idx="237">
                  <c:v>0.72993053413908815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1.2592258771910561</c:v>
                </c:pt>
                <c:pt idx="243">
                  <c:v>1.7282243157284438</c:v>
                </c:pt>
                <c:pt idx="244">
                  <c:v>1.9642328577917767</c:v>
                </c:pt>
                <c:pt idx="245">
                  <c:v>1.3682877450509803</c:v>
                </c:pt>
                <c:pt idx="246">
                  <c:v>-4.7699945021627711E-3</c:v>
                </c:pt>
                <c:pt idx="247">
                  <c:v>-4.6297450411619263E-2</c:v>
                </c:pt>
                <c:pt idx="248">
                  <c:v>-0.11047415662494338</c:v>
                </c:pt>
                <c:pt idx="249">
                  <c:v>1.131224407206761</c:v>
                </c:pt>
                <c:pt idx="250">
                  <c:v>1.317833103931924</c:v>
                </c:pt>
                <c:pt idx="251">
                  <c:v>0.90731209286655612</c:v>
                </c:pt>
                <c:pt idx="252">
                  <c:v>0</c:v>
                </c:pt>
                <c:pt idx="253">
                  <c:v>1.7248075741203956</c:v>
                </c:pt>
                <c:pt idx="254">
                  <c:v>0</c:v>
                </c:pt>
                <c:pt idx="255">
                  <c:v>1.658496046523305</c:v>
                </c:pt>
                <c:pt idx="256">
                  <c:v>1.2684682549974222</c:v>
                </c:pt>
                <c:pt idx="257">
                  <c:v>1.8403656695738562</c:v>
                </c:pt>
                <c:pt idx="258">
                  <c:v>0</c:v>
                </c:pt>
                <c:pt idx="259">
                  <c:v>-6.9443674789726045E-2</c:v>
                </c:pt>
                <c:pt idx="260">
                  <c:v>2.0577865387306318</c:v>
                </c:pt>
                <c:pt idx="261">
                  <c:v>1.103676161857738</c:v>
                </c:pt>
                <c:pt idx="262">
                  <c:v>0.38410822247583221</c:v>
                </c:pt>
                <c:pt idx="263">
                  <c:v>1.8181437854310079</c:v>
                </c:pt>
                <c:pt idx="264">
                  <c:v>1.99653422432802</c:v>
                </c:pt>
                <c:pt idx="265">
                  <c:v>1.6112732628831057</c:v>
                </c:pt>
                <c:pt idx="266">
                  <c:v>0</c:v>
                </c:pt>
                <c:pt idx="267">
                  <c:v>1.4253924642079345</c:v>
                </c:pt>
                <c:pt idx="268">
                  <c:v>0</c:v>
                </c:pt>
                <c:pt idx="269">
                  <c:v>0.37783027198560604</c:v>
                </c:pt>
                <c:pt idx="270">
                  <c:v>1.0339311294995379</c:v>
                </c:pt>
                <c:pt idx="271">
                  <c:v>0.66326008254901159</c:v>
                </c:pt>
                <c:pt idx="272">
                  <c:v>0.75910579861450267</c:v>
                </c:pt>
                <c:pt idx="273">
                  <c:v>0</c:v>
                </c:pt>
                <c:pt idx="274">
                  <c:v>0.43752216269590177</c:v>
                </c:pt>
                <c:pt idx="275">
                  <c:v>1.139130359545689</c:v>
                </c:pt>
                <c:pt idx="276">
                  <c:v>0.23862720291101328</c:v>
                </c:pt>
                <c:pt idx="277">
                  <c:v>0</c:v>
                </c:pt>
                <c:pt idx="278">
                  <c:v>0.95118913072792799</c:v>
                </c:pt>
                <c:pt idx="279">
                  <c:v>1.8152758629936341</c:v>
                </c:pt>
                <c:pt idx="280">
                  <c:v>0</c:v>
                </c:pt>
                <c:pt idx="281">
                  <c:v>0.68412520975453017</c:v>
                </c:pt>
                <c:pt idx="282">
                  <c:v>2.0521385801634664</c:v>
                </c:pt>
                <c:pt idx="283">
                  <c:v>1.6729429884539169</c:v>
                </c:pt>
                <c:pt idx="284">
                  <c:v>0</c:v>
                </c:pt>
                <c:pt idx="285">
                  <c:v>2.0031347576224059</c:v>
                </c:pt>
                <c:pt idx="286">
                  <c:v>1.8612771953519285</c:v>
                </c:pt>
                <c:pt idx="287">
                  <c:v>1.5745455036902123</c:v>
                </c:pt>
                <c:pt idx="288">
                  <c:v>0.91882663294522926</c:v>
                </c:pt>
                <c:pt idx="289">
                  <c:v>1.413359544738245</c:v>
                </c:pt>
                <c:pt idx="290">
                  <c:v>1.8858904873696671</c:v>
                </c:pt>
                <c:pt idx="291">
                  <c:v>0.53410898747508961</c:v>
                </c:pt>
                <c:pt idx="292">
                  <c:v>0</c:v>
                </c:pt>
                <c:pt idx="293">
                  <c:v>0</c:v>
                </c:pt>
                <c:pt idx="294">
                  <c:v>2.0384781767281943</c:v>
                </c:pt>
                <c:pt idx="295">
                  <c:v>1.4284469855757609</c:v>
                </c:pt>
                <c:pt idx="296">
                  <c:v>1.3446584482728512</c:v>
                </c:pt>
                <c:pt idx="297">
                  <c:v>1.5273846890527956</c:v>
                </c:pt>
                <c:pt idx="298">
                  <c:v>1.9415961625989566</c:v>
                </c:pt>
                <c:pt idx="299">
                  <c:v>1.4792802475533693</c:v>
                </c:pt>
              </c:numCache>
            </c:numRef>
          </c:xVal>
          <c:yVal>
            <c:numRef>
              <c:f>'Sol 2'!$G$7:$G$306</c:f>
              <c:numCache>
                <c:formatCode>General</c:formatCode>
                <c:ptCount val="300"/>
                <c:pt idx="0">
                  <c:v>1.2985266775744566</c:v>
                </c:pt>
                <c:pt idx="1">
                  <c:v>-2.6907737542360972</c:v>
                </c:pt>
                <c:pt idx="2">
                  <c:v>-0.82370163842182509</c:v>
                </c:pt>
                <c:pt idx="3">
                  <c:v>-2.2984297040171735</c:v>
                </c:pt>
                <c:pt idx="4">
                  <c:v>-2.9247348013105934</c:v>
                </c:pt>
                <c:pt idx="5">
                  <c:v>0.35950784807304115</c:v>
                </c:pt>
                <c:pt idx="6">
                  <c:v>-0.78874790654479032</c:v>
                </c:pt>
                <c:pt idx="7">
                  <c:v>0.34011710080794644</c:v>
                </c:pt>
                <c:pt idx="8">
                  <c:v>-0.20208683504019359</c:v>
                </c:pt>
                <c:pt idx="9">
                  <c:v>-0.43940393060100036</c:v>
                </c:pt>
                <c:pt idx="10">
                  <c:v>-0.64432237941061998</c:v>
                </c:pt>
                <c:pt idx="11">
                  <c:v>-0.87140295853342153</c:v>
                </c:pt>
                <c:pt idx="12">
                  <c:v>-0.38095295052736539</c:v>
                </c:pt>
                <c:pt idx="13">
                  <c:v>1.480872932509443</c:v>
                </c:pt>
                <c:pt idx="14">
                  <c:v>0.58729209083574563</c:v>
                </c:pt>
                <c:pt idx="15">
                  <c:v>0.22654742697974206</c:v>
                </c:pt>
                <c:pt idx="16">
                  <c:v>-1.5070457099077297</c:v>
                </c:pt>
                <c:pt idx="17">
                  <c:v>0.43885498138864726</c:v>
                </c:pt>
                <c:pt idx="18">
                  <c:v>-0.58095100775579456</c:v>
                </c:pt>
                <c:pt idx="19">
                  <c:v>-0.11051537003823901</c:v>
                </c:pt>
                <c:pt idx="20">
                  <c:v>-1.2063444623960597</c:v>
                </c:pt>
                <c:pt idx="21">
                  <c:v>-1.077217524891553</c:v>
                </c:pt>
                <c:pt idx="22">
                  <c:v>-3.955085521254714</c:v>
                </c:pt>
                <c:pt idx="23">
                  <c:v>0.42876078992174116</c:v>
                </c:pt>
                <c:pt idx="24">
                  <c:v>-0.14700132614639075</c:v>
                </c:pt>
                <c:pt idx="25">
                  <c:v>1.3357921730654685</c:v>
                </c:pt>
                <c:pt idx="26">
                  <c:v>0.98394235962001864</c:v>
                </c:pt>
                <c:pt idx="27">
                  <c:v>-1.666709202217483</c:v>
                </c:pt>
                <c:pt idx="28">
                  <c:v>1.1772774566112447</c:v>
                </c:pt>
                <c:pt idx="29">
                  <c:v>0.13444052299243298</c:v>
                </c:pt>
                <c:pt idx="30">
                  <c:v>-0.18367010656683075</c:v>
                </c:pt>
                <c:pt idx="31">
                  <c:v>0.30177701725422562</c:v>
                </c:pt>
                <c:pt idx="32">
                  <c:v>1.6437401398019329</c:v>
                </c:pt>
                <c:pt idx="33">
                  <c:v>0.69259043932901887</c:v>
                </c:pt>
                <c:pt idx="34">
                  <c:v>-0.69862323379631197</c:v>
                </c:pt>
                <c:pt idx="35">
                  <c:v>0.10708600225473182</c:v>
                </c:pt>
                <c:pt idx="36">
                  <c:v>0.86864656361310832</c:v>
                </c:pt>
                <c:pt idx="37">
                  <c:v>-3.4166223676776672</c:v>
                </c:pt>
                <c:pt idx="38">
                  <c:v>-2.0091529101705898</c:v>
                </c:pt>
                <c:pt idx="39">
                  <c:v>-1.4519832160694266</c:v>
                </c:pt>
                <c:pt idx="40">
                  <c:v>-0.32356461024223032</c:v>
                </c:pt>
                <c:pt idx="41">
                  <c:v>-0.34258646800280335</c:v>
                </c:pt>
                <c:pt idx="42">
                  <c:v>4.3547901790126756E-2</c:v>
                </c:pt>
                <c:pt idx="43">
                  <c:v>-1.6881850456204541</c:v>
                </c:pt>
                <c:pt idx="44">
                  <c:v>1.6388104208999176E-2</c:v>
                </c:pt>
                <c:pt idx="45">
                  <c:v>-1.3991493656427412</c:v>
                </c:pt>
                <c:pt idx="46">
                  <c:v>-2.8013396133910295</c:v>
                </c:pt>
                <c:pt idx="47">
                  <c:v>-1.4341350819991077</c:v>
                </c:pt>
                <c:pt idx="48">
                  <c:v>0.21725507711236547</c:v>
                </c:pt>
                <c:pt idx="49">
                  <c:v>-1.9269759295504278</c:v>
                </c:pt>
                <c:pt idx="50">
                  <c:v>0.71748622814345075</c:v>
                </c:pt>
                <c:pt idx="51">
                  <c:v>1.4249265384213528</c:v>
                </c:pt>
                <c:pt idx="52">
                  <c:v>0.14358152516635017</c:v>
                </c:pt>
                <c:pt idx="53">
                  <c:v>-2.1287117159387869</c:v>
                </c:pt>
                <c:pt idx="54">
                  <c:v>5.2607442429450098E-2</c:v>
                </c:pt>
                <c:pt idx="55">
                  <c:v>-1.7780787586552151</c:v>
                </c:pt>
                <c:pt idx="56">
                  <c:v>-0.48905287036330519</c:v>
                </c:pt>
                <c:pt idx="57">
                  <c:v>0.96614800622886499</c:v>
                </c:pt>
                <c:pt idx="58">
                  <c:v>1.5500834023960415</c:v>
                </c:pt>
                <c:pt idx="59">
                  <c:v>-2.2274341173320389</c:v>
                </c:pt>
                <c:pt idx="60">
                  <c:v>0.18028411826572038</c:v>
                </c:pt>
                <c:pt idx="61">
                  <c:v>-0.26707238055769106</c:v>
                </c:pt>
                <c:pt idx="62">
                  <c:v>-0.50917817704122881</c:v>
                </c:pt>
                <c:pt idx="63">
                  <c:v>3.449201351497061E-2</c:v>
                </c:pt>
                <c:pt idx="64">
                  <c:v>-2.4142395206189482</c:v>
                </c:pt>
                <c:pt idx="65">
                  <c:v>-3.5271333606226558</c:v>
                </c:pt>
                <c:pt idx="66">
                  <c:v>1.3774172622721617</c:v>
                </c:pt>
                <c:pt idx="67">
                  <c:v>-2.160669216664743</c:v>
                </c:pt>
                <c:pt idx="68">
                  <c:v>-0.29521652474266868</c:v>
                </c:pt>
                <c:pt idx="69">
                  <c:v>-1.7103816938105637E-3</c:v>
                </c:pt>
                <c:pt idx="70">
                  <c:v>-0.33306272697319256</c:v>
                </c:pt>
                <c:pt idx="71">
                  <c:v>0.55417212050870213</c:v>
                </c:pt>
                <c:pt idx="72">
                  <c:v>0.70495901150704965</c:v>
                </c:pt>
                <c:pt idx="73">
                  <c:v>0.11619364955452488</c:v>
                </c:pt>
                <c:pt idx="74">
                  <c:v>-3.1419923484883467</c:v>
                </c:pt>
                <c:pt idx="75">
                  <c:v>-0.54992526499614092</c:v>
                </c:pt>
                <c:pt idx="76">
                  <c:v>1.1274326588069312</c:v>
                </c:pt>
                <c:pt idx="77">
                  <c:v>0.46948550868478561</c:v>
                </c:pt>
                <c:pt idx="78">
                  <c:v>1.0611548362185692</c:v>
                </c:pt>
                <c:pt idx="79">
                  <c:v>-0.1196221302015346</c:v>
                </c:pt>
                <c:pt idx="80">
                  <c:v>-0.72076088839406438</c:v>
                </c:pt>
                <c:pt idx="81">
                  <c:v>0.39879540834299027</c:v>
                </c:pt>
                <c:pt idx="82">
                  <c:v>-0.24841326538404268</c:v>
                </c:pt>
                <c:pt idx="83">
                  <c:v>-0.98391011880267643</c:v>
                </c:pt>
                <c:pt idx="84">
                  <c:v>-1.9811096746549919</c:v>
                </c:pt>
                <c:pt idx="85">
                  <c:v>-3.6509393223959594</c:v>
                </c:pt>
                <c:pt idx="86">
                  <c:v>-0.4295809148961845</c:v>
                </c:pt>
                <c:pt idx="87">
                  <c:v>-0.76581149602353227</c:v>
                </c:pt>
                <c:pt idx="88">
                  <c:v>0.6213131814690489</c:v>
                </c:pt>
                <c:pt idx="89">
                  <c:v>-1.0100051446234919</c:v>
                </c:pt>
                <c:pt idx="90">
                  <c:v>-0.21131820244847255</c:v>
                </c:pt>
                <c:pt idx="91">
                  <c:v>-1.6456010710227169</c:v>
                </c:pt>
                <c:pt idx="92">
                  <c:v>-2.0378941026020518</c:v>
                </c:pt>
                <c:pt idx="93">
                  <c:v>-2.0673721850184377</c:v>
                </c:pt>
                <c:pt idx="94">
                  <c:v>-1.1620252339058419</c:v>
                </c:pt>
                <c:pt idx="95">
                  <c:v>-1.2214274156311893</c:v>
                </c:pt>
                <c:pt idx="96">
                  <c:v>1.2334313202906231</c:v>
                </c:pt>
                <c:pt idx="97">
                  <c:v>-1.5451081295304139</c:v>
                </c:pt>
                <c:pt idx="98">
                  <c:v>-6.0606236178214585</c:v>
                </c:pt>
                <c:pt idx="99">
                  <c:v>-0.75444833153841284</c:v>
                </c:pt>
                <c:pt idx="100">
                  <c:v>-2.0976294056747284</c:v>
                </c:pt>
                <c:pt idx="101">
                  <c:v>-0.23911266133212855</c:v>
                </c:pt>
                <c:pt idx="102">
                  <c:v>0.41872085743401671</c:v>
                </c:pt>
                <c:pt idx="103">
                  <c:v>-2.5437204610023909</c:v>
                </c:pt>
                <c:pt idx="104">
                  <c:v>-1.5843456263513638</c:v>
                </c:pt>
                <c:pt idx="105">
                  <c:v>-1.1475483880327033</c:v>
                </c:pt>
                <c:pt idx="106">
                  <c:v>0.44900562633280061</c:v>
                </c:pt>
                <c:pt idx="107">
                  <c:v>-4.6971818387736522E-2</c:v>
                </c:pt>
                <c:pt idx="108">
                  <c:v>-0.85935480022397404</c:v>
                </c:pt>
                <c:pt idx="109">
                  <c:v>-0.65506846977282984</c:v>
                </c:pt>
                <c:pt idx="110">
                  <c:v>0.23586178520048959</c:v>
                </c:pt>
                <c:pt idx="111">
                  <c:v>0.34979279090329141</c:v>
                </c:pt>
                <c:pt idx="112">
                  <c:v>-0.22056583089991247</c:v>
                </c:pt>
                <c:pt idx="113">
                  <c:v>0.899601814567206</c:v>
                </c:pt>
                <c:pt idx="114">
                  <c:v>-0.68764644838987232</c:v>
                </c:pt>
                <c:pt idx="115">
                  <c:v>-0.31409136648512037</c:v>
                </c:pt>
                <c:pt idx="116">
                  <c:v>1.8020051135393598</c:v>
                </c:pt>
                <c:pt idx="117">
                  <c:v>0.1527354479837322</c:v>
                </c:pt>
                <c:pt idx="118">
                  <c:v>0.59852650238551885</c:v>
                </c:pt>
                <c:pt idx="119">
                  <c:v>0.94885472096738577</c:v>
                </c:pt>
                <c:pt idx="120">
                  <c:v>-0.41979148068973426</c:v>
                </c:pt>
                <c:pt idx="121">
                  <c:v>0.25456106613534946</c:v>
                </c:pt>
                <c:pt idx="122">
                  <c:v>-1.8752358507122706</c:v>
                </c:pt>
                <c:pt idx="123">
                  <c:v>-4.390591803775842</c:v>
                </c:pt>
                <c:pt idx="124">
                  <c:v>-2.2623675377210413</c:v>
                </c:pt>
                <c:pt idx="125">
                  <c:v>-1.0499800176798351</c:v>
                </c:pt>
                <c:pt idx="126">
                  <c:v>-2.7446273893290867</c:v>
                </c:pt>
                <c:pt idx="127">
                  <c:v>-0.12873824987523064</c:v>
                </c:pt>
                <c:pt idx="128">
                  <c:v>0.65636224374342222</c:v>
                </c:pt>
                <c:pt idx="129">
                  <c:v>-6.5097711456673812E-2</c:v>
                </c:pt>
                <c:pt idx="130">
                  <c:v>0.16190322020815151</c:v>
                </c:pt>
                <c:pt idx="131">
                  <c:v>-1.0910215265221015</c:v>
                </c:pt>
                <c:pt idx="132">
                  <c:v>2.5439002974326292E-2</c:v>
                </c:pt>
                <c:pt idx="133">
                  <c:v>-0.53967401408878035</c:v>
                </c:pt>
                <c:pt idx="134">
                  <c:v>-0.73192449284477756</c:v>
                </c:pt>
                <c:pt idx="135">
                  <c:v>-1.3650619737444842</c:v>
                </c:pt>
                <c:pt idx="136">
                  <c:v>-3.7914874546917117E-2</c:v>
                </c:pt>
                <c:pt idx="137">
                  <c:v>-1.2520843725609654</c:v>
                </c:pt>
                <c:pt idx="138">
                  <c:v>1.002283561173702</c:v>
                </c:pt>
                <c:pt idx="139">
                  <c:v>0.60986530686221541</c:v>
                </c:pt>
                <c:pt idx="140">
                  <c:v>-3.2257284198307974</c:v>
                </c:pt>
                <c:pt idx="141">
                  <c:v>0.50068906987820061</c:v>
                </c:pt>
                <c:pt idx="142">
                  <c:v>-2.3357011252870472</c:v>
                </c:pt>
                <c:pt idx="143">
                  <c:v>-0.6336308610331598</c:v>
                </c:pt>
                <c:pt idx="144">
                  <c:v>-0.22983041734164195</c:v>
                </c:pt>
                <c:pt idx="145">
                  <c:v>-0.99690392367972602</c:v>
                </c:pt>
                <c:pt idx="146">
                  <c:v>-0.46908301770419053</c:v>
                </c:pt>
                <c:pt idx="147">
                  <c:v>-2.9922860056976446</c:v>
                </c:pt>
                <c:pt idx="148">
                  <c:v>1.2044340514617555</c:v>
                </c:pt>
                <c:pt idx="149">
                  <c:v>0.2451992795648269</c:v>
                </c:pt>
                <c:pt idx="150">
                  <c:v>-0.49909563073046465</c:v>
                </c:pt>
                <c:pt idx="151">
                  <c:v>-0.44926137709197012</c:v>
                </c:pt>
                <c:pt idx="152">
                  <c:v>0.78281286126035032</c:v>
                </c:pt>
                <c:pt idx="153">
                  <c:v>-1.3154974265394055</c:v>
                </c:pt>
                <c:pt idx="154">
                  <c:v>-0.10141727833993933</c:v>
                </c:pt>
                <c:pt idx="155">
                  <c:v>-1.416526336906587</c:v>
                </c:pt>
                <c:pt idx="156">
                  <c:v>1.0822980005979734</c:v>
                </c:pt>
                <c:pt idx="157">
                  <c:v>-1.6248465361102888</c:v>
                </c:pt>
                <c:pt idx="158">
                  <c:v>-1.0232164106996586</c:v>
                </c:pt>
                <c:pt idx="159">
                  <c:v>1.0408243638960299</c:v>
                </c:pt>
                <c:pt idx="160">
                  <c:v>-1.2676677262769496</c:v>
                </c:pt>
                <c:pt idx="161">
                  <c:v>7.0740626032227888E-2</c:v>
                </c:pt>
                <c:pt idx="162">
                  <c:v>-0.16531010911451924</c:v>
                </c:pt>
                <c:pt idx="163">
                  <c:v>-1.1190160018563651</c:v>
                </c:pt>
                <c:pt idx="164">
                  <c:v>-0.93295921632940282</c:v>
                </c:pt>
                <c:pt idx="165">
                  <c:v>-0.84738975847115505</c:v>
                </c:pt>
                <c:pt idx="166">
                  <c:v>-0.95823463877694215</c:v>
                </c:pt>
                <c:pt idx="167">
                  <c:v>0.27336229048073418</c:v>
                </c:pt>
                <c:pt idx="168">
                  <c:v>-1.1914192533478221</c:v>
                </c:pt>
                <c:pt idx="169">
                  <c:v>0.73018032264460209</c:v>
                </c:pt>
                <c:pt idx="170">
                  <c:v>0.91561517423889172</c:v>
                </c:pt>
                <c:pt idx="171">
                  <c:v>-0.19287103399687353</c:v>
                </c:pt>
                <c:pt idx="172">
                  <c:v>-0.37131905565181672</c:v>
                </c:pt>
                <c:pt idx="173">
                  <c:v>-1.7323006028831476</c:v>
                </c:pt>
                <c:pt idx="174">
                  <c:v>0.19873202428663533</c:v>
                </c:pt>
                <c:pt idx="175">
                  <c:v>-1.7100435575066351</c:v>
                </c:pt>
                <c:pt idx="176">
                  <c:v>0.40873307379903762</c:v>
                </c:pt>
                <c:pt idx="177">
                  <c:v>1.0212240588704946</c:v>
                </c:pt>
                <c:pt idx="178">
                  <c:v>-1.9537284397420078</c:v>
                </c:pt>
                <c:pt idx="179">
                  <c:v>-0.35213659153700771</c:v>
                </c:pt>
                <c:pt idx="180">
                  <c:v>-9.2327162462722712E-2</c:v>
                </c:pt>
                <c:pt idx="181">
                  <c:v>-0.47904896998203927</c:v>
                </c:pt>
                <c:pt idx="182">
                  <c:v>-0.6658703468243593</c:v>
                </c:pt>
                <c:pt idx="183">
                  <c:v>0.8536566562349106</c:v>
                </c:pt>
                <c:pt idx="184">
                  <c:v>8.8897956430669223E-2</c:v>
                </c:pt>
                <c:pt idx="185">
                  <c:v>-1.0635380515738446</c:v>
                </c:pt>
                <c:pt idx="186">
                  <c:v>-2.6394949498080895</c:v>
                </c:pt>
                <c:pt idx="187">
                  <c:v>-0.70966092970533845</c:v>
                </c:pt>
                <c:pt idx="188">
                  <c:v>7.981586671827097E-2</c:v>
                </c:pt>
                <c:pt idx="189">
                  <c:v>-3.7917505515946863</c:v>
                </c:pt>
                <c:pt idx="190">
                  <c:v>-1.7549730309663598</c:v>
                </c:pt>
                <c:pt idx="191">
                  <c:v>0.53253890134923576</c:v>
                </c:pt>
                <c:pt idx="192">
                  <c:v>-1.283427543591303</c:v>
                </c:pt>
                <c:pt idx="193">
                  <c:v>0.28280419550057384</c:v>
                </c:pt>
                <c:pt idx="194">
                  <c:v>-1.8016368630395097</c:v>
                </c:pt>
                <c:pt idx="195">
                  <c:v>-1.1332132004096276</c:v>
                </c:pt>
                <c:pt idx="196">
                  <c:v>-1.0365404348424696</c:v>
                </c:pt>
                <c:pt idx="197">
                  <c:v>0.26394833072873514</c:v>
                </c:pt>
                <c:pt idx="198">
                  <c:v>-8.3244327790743172E-2</c:v>
                </c:pt>
                <c:pt idx="199">
                  <c:v>-1.3483379528184651</c:v>
                </c:pt>
                <c:pt idx="200">
                  <c:v>-0.97102118117176084</c:v>
                </c:pt>
                <c:pt idx="201">
                  <c:v>0.3304791911103927</c:v>
                </c:pt>
                <c:pt idx="202">
                  <c:v>-1.8501929392896548</c:v>
                </c:pt>
                <c:pt idx="203">
                  <c:v>-0.88353614273910064</c:v>
                </c:pt>
                <c:pt idx="204">
                  <c:v>-0.41003478975102831</c:v>
                </c:pt>
                <c:pt idx="205">
                  <c:v>1.1043515959918726</c:v>
                </c:pt>
                <c:pt idx="206">
                  <c:v>0.66829900569378342</c:v>
                </c:pt>
                <c:pt idx="207">
                  <c:v>0.52184554455636778</c:v>
                </c:pt>
                <c:pt idx="208">
                  <c:v>0.64455624113593557</c:v>
                </c:pt>
                <c:pt idx="209">
                  <c:v>-0.77724416934604079</c:v>
                </c:pt>
                <c:pt idx="210">
                  <c:v>0.75610518667159232</c:v>
                </c:pt>
                <c:pt idx="211">
                  <c:v>-2.8612437228359169</c:v>
                </c:pt>
                <c:pt idx="212">
                  <c:v>-1.2366725243572405</c:v>
                </c:pt>
                <c:pt idx="213">
                  <c:v>-1.1766475410902268</c:v>
                </c:pt>
                <c:pt idx="214">
                  <c:v>-0.62299272453933463</c:v>
                </c:pt>
                <c:pt idx="215">
                  <c:v>0.38890590526950725</c:v>
                </c:pt>
                <c:pt idx="216">
                  <c:v>-0.56022116275063738</c:v>
                </c:pt>
                <c:pt idx="217">
                  <c:v>0.32087752549725601</c:v>
                </c:pt>
                <c:pt idx="218">
                  <c:v>0.93202228820229172</c:v>
                </c:pt>
                <c:pt idx="219">
                  <c:v>0.7964885880842153</c:v>
                </c:pt>
                <c:pt idx="220">
                  <c:v>9.7987721916242498E-2</c:v>
                </c:pt>
                <c:pt idx="221">
                  <c:v>-1.5645746902430784</c:v>
                </c:pt>
                <c:pt idx="222">
                  <c:v>-1.3318184686754995</c:v>
                </c:pt>
                <c:pt idx="223">
                  <c:v>-2.3742711896366222</c:v>
                </c:pt>
                <c:pt idx="224">
                  <c:v>-0.45915411518450899</c:v>
                </c:pt>
                <c:pt idx="225">
                  <c:v>0.45921500891887262</c:v>
                </c:pt>
                <c:pt idx="226">
                  <c:v>-1.104953250657567</c:v>
                </c:pt>
                <c:pt idx="227">
                  <c:v>1.1516830957116539</c:v>
                </c:pt>
                <c:pt idx="228">
                  <c:v>-0.57056273000727364</c:v>
                </c:pt>
                <c:pt idx="229">
                  <c:v>-1.5259352027975401</c:v>
                </c:pt>
                <c:pt idx="230">
                  <c:v>0.18949919483016442</c:v>
                </c:pt>
                <c:pt idx="231">
                  <c:v>1.2646327838879443</c:v>
                </c:pt>
                <c:pt idx="232">
                  <c:v>-2.4988307444559812</c:v>
                </c:pt>
                <c:pt idx="233">
                  <c:v>-0.17448336158206357</c:v>
                </c:pt>
                <c:pt idx="234">
                  <c:v>-0.60187195452948616</c:v>
                </c:pt>
                <c:pt idx="235">
                  <c:v>0.8245491736891063</c:v>
                </c:pt>
                <c:pt idx="236">
                  <c:v>0.56511898233142943</c:v>
                </c:pt>
                <c:pt idx="237">
                  <c:v>-0.52946640504023579</c:v>
                </c:pt>
                <c:pt idx="238">
                  <c:v>-1.9008212882793674</c:v>
                </c:pt>
                <c:pt idx="239">
                  <c:v>-2.5905473993466499</c:v>
                </c:pt>
                <c:pt idx="240">
                  <c:v>-4.7073522174663758</c:v>
                </c:pt>
                <c:pt idx="241">
                  <c:v>-1.2993689853370298</c:v>
                </c:pt>
                <c:pt idx="242">
                  <c:v>-0.15614966013102216</c:v>
                </c:pt>
                <c:pt idx="243">
                  <c:v>0.37906267939934984</c:v>
                </c:pt>
                <c:pt idx="244">
                  <c:v>0.6803728304133142</c:v>
                </c:pt>
                <c:pt idx="245">
                  <c:v>-2.8860981067890073E-2</c:v>
                </c:pt>
                <c:pt idx="246">
                  <c:v>-0.89575631488125862</c:v>
                </c:pt>
                <c:pt idx="247">
                  <c:v>-0.90806549187830987</c:v>
                </c:pt>
                <c:pt idx="248">
                  <c:v>-0.94554809316124888</c:v>
                </c:pt>
                <c:pt idx="249">
                  <c:v>-0.27643231457662293</c:v>
                </c:pt>
                <c:pt idx="250">
                  <c:v>-7.4168077356849216E-2</c:v>
                </c:pt>
                <c:pt idx="251">
                  <c:v>-0.40031001444756226</c:v>
                </c:pt>
                <c:pt idx="252">
                  <c:v>-3.3167914803246896</c:v>
                </c:pt>
                <c:pt idx="253">
                  <c:v>0.36926391219879118</c:v>
                </c:pt>
                <c:pt idx="254">
                  <c:v>-1.3819968950883443</c:v>
                </c:pt>
                <c:pt idx="255">
                  <c:v>0.29227533062143451</c:v>
                </c:pt>
                <c:pt idx="256">
                  <c:v>-0.13786441887427511</c:v>
                </c:pt>
                <c:pt idx="257">
                  <c:v>0.51122996750180738</c:v>
                </c:pt>
                <c:pt idx="258">
                  <c:v>-4.1496780261746586</c:v>
                </c:pt>
                <c:pt idx="259">
                  <c:v>-0.92046574781236312</c:v>
                </c:pt>
                <c:pt idx="260">
                  <c:v>0.8839540328950084</c:v>
                </c:pt>
                <c:pt idx="261">
                  <c:v>-0.28581345514726281</c:v>
                </c:pt>
                <c:pt idx="262">
                  <c:v>-0.80032430116054465</c:v>
                </c:pt>
                <c:pt idx="263">
                  <c:v>0.49021989221813317</c:v>
                </c:pt>
                <c:pt idx="264">
                  <c:v>0.7430501371696927</c:v>
                </c:pt>
                <c:pt idx="265">
                  <c:v>0.20798363467643374</c:v>
                </c:pt>
                <c:pt idx="266">
                  <c:v>-5.1716504134866055</c:v>
                </c:pt>
                <c:pt idx="267">
                  <c:v>-1.0759462158658991E-2</c:v>
                </c:pt>
                <c:pt idx="268">
                  <c:v>-1.8256676841427988</c:v>
                </c:pt>
                <c:pt idx="269">
                  <c:v>-0.81197498674230262</c:v>
                </c:pt>
                <c:pt idx="270">
                  <c:v>-0.30464225088126295</c:v>
                </c:pt>
                <c:pt idx="271">
                  <c:v>-0.61240680354509769</c:v>
                </c:pt>
                <c:pt idx="272">
                  <c:v>-0.51930144988237259</c:v>
                </c:pt>
                <c:pt idx="273">
                  <c:v>-1.488429955986357</c:v>
                </c:pt>
                <c:pt idx="274">
                  <c:v>-0.74315315791194381</c:v>
                </c:pt>
                <c:pt idx="275">
                  <c:v>-0.25773293530800995</c:v>
                </c:pt>
                <c:pt idx="276">
                  <c:v>-0.83550597456027542</c:v>
                </c:pt>
                <c:pt idx="277">
                  <c:v>-3.0644705988550949</c:v>
                </c:pt>
                <c:pt idx="278">
                  <c:v>-0.36171386304569331</c:v>
                </c:pt>
                <c:pt idx="279">
                  <c:v>0.47981960669977058</c:v>
                </c:pt>
                <c:pt idx="280">
                  <c:v>-2.4557176029628622</c:v>
                </c:pt>
                <c:pt idx="281">
                  <c:v>-0.59138705601142638</c:v>
                </c:pt>
                <c:pt idx="282">
                  <c:v>0.83896374539132801</c:v>
                </c:pt>
                <c:pt idx="283">
                  <c:v>0.31131061535252685</c:v>
                </c:pt>
                <c:pt idx="284">
                  <c:v>-1.4700787183459492</c:v>
                </c:pt>
                <c:pt idx="285">
                  <c:v>0.7693557316729237</c:v>
                </c:pt>
                <c:pt idx="286">
                  <c:v>0.54331328903278775</c:v>
                </c:pt>
                <c:pt idx="287">
                  <c:v>0.17108578848147091</c:v>
                </c:pt>
                <c:pt idx="288">
                  <c:v>-0.3906163372966649</c:v>
                </c:pt>
                <c:pt idx="289">
                  <c:v>-1.9809418498105809E-2</c:v>
                </c:pt>
                <c:pt idx="290">
                  <c:v>0.57615764772413514</c:v>
                </c:pt>
                <c:pt idx="291">
                  <c:v>-0.67672925079373647</c:v>
                </c:pt>
                <c:pt idx="292">
                  <c:v>-2.1935566739091006</c:v>
                </c:pt>
                <c:pt idx="293">
                  <c:v>-1.6044322598291267</c:v>
                </c:pt>
                <c:pt idx="294">
                  <c:v>0.81039595752856619</c:v>
                </c:pt>
                <c:pt idx="295">
                  <c:v>7.3385593917802477E-3</c:v>
                </c:pt>
                <c:pt idx="296">
                  <c:v>-5.6032527255567725E-2</c:v>
                </c:pt>
                <c:pt idx="297">
                  <c:v>0.12531152967714962</c:v>
                </c:pt>
                <c:pt idx="298">
                  <c:v>0.63287507703372847</c:v>
                </c:pt>
                <c:pt idx="299">
                  <c:v>6.1671419289906805E-2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611072"/>
        <c:axId val="174625536"/>
      </c:scatterChart>
      <c:valAx>
        <c:axId val="174611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ln(Value)</a:t>
                </a:r>
              </a:p>
            </c:rich>
          </c:tx>
          <c:layout>
            <c:manualLayout>
              <c:xMode val="edge"/>
              <c:yMode val="edge"/>
              <c:x val="0.47161811023622047"/>
              <c:y val="0.905416666666666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4625536"/>
        <c:crosses val="autoZero"/>
        <c:crossBetween val="midCat"/>
      </c:valAx>
      <c:valAx>
        <c:axId val="174625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Weibit</a:t>
                </a:r>
              </a:p>
            </c:rich>
          </c:tx>
          <c:layout>
            <c:manualLayout>
              <c:xMode val="edge"/>
              <c:yMode val="edge"/>
              <c:x val="1.3888979126072239E-2"/>
              <c:y val="0.392730062588330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461107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1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'Sol 4'!$I$19</c:f>
              <c:strCache>
                <c:ptCount val="1"/>
                <c:pt idx="0">
                  <c:v>Data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</c:marker>
          <c:xVal>
            <c:numRef>
              <c:f>'Sol 4'!$C$21:$C$33</c:f>
              <c:numCache>
                <c:formatCode>General</c:formatCode>
                <c:ptCount val="13"/>
                <c:pt idx="0">
                  <c:v>1</c:v>
                </c:pt>
                <c:pt idx="1">
                  <c:v>6</c:v>
                </c:pt>
                <c:pt idx="2">
                  <c:v>48</c:v>
                </c:pt>
                <c:pt idx="3">
                  <c:v>168</c:v>
                </c:pt>
                <c:pt idx="4">
                  <c:v>500</c:v>
                </c:pt>
                <c:pt idx="5">
                  <c:v>1000</c:v>
                </c:pt>
                <c:pt idx="7">
                  <c:v>1</c:v>
                </c:pt>
                <c:pt idx="8">
                  <c:v>6</c:v>
                </c:pt>
                <c:pt idx="9">
                  <c:v>48</c:v>
                </c:pt>
                <c:pt idx="10">
                  <c:v>168</c:v>
                </c:pt>
                <c:pt idx="11">
                  <c:v>500</c:v>
                </c:pt>
                <c:pt idx="12">
                  <c:v>1000</c:v>
                </c:pt>
              </c:numCache>
            </c:numRef>
          </c:xVal>
          <c:yVal>
            <c:numRef>
              <c:f>'Sol 4'!$I$21:$I$33</c:f>
              <c:numCache>
                <c:formatCode>General</c:formatCode>
                <c:ptCount val="13"/>
                <c:pt idx="0">
                  <c:v>-3.8178914130992911</c:v>
                </c:pt>
                <c:pt idx="1">
                  <c:v>-3.3542380066547941</c:v>
                </c:pt>
                <c:pt idx="2">
                  <c:v>-2.8161411410540564</c:v>
                </c:pt>
                <c:pt idx="3">
                  <c:v>-2.4919638015249701</c:v>
                </c:pt>
                <c:pt idx="4">
                  <c:v>-2.2097379393562879</c:v>
                </c:pt>
                <c:pt idx="5">
                  <c:v>-2.0303723174893764</c:v>
                </c:pt>
                <c:pt idx="7">
                  <c:v>-2.8905367120550833</c:v>
                </c:pt>
                <c:pt idx="8">
                  <c:v>-2.426883305610585</c:v>
                </c:pt>
                <c:pt idx="9">
                  <c:v>-1.888786440009848</c:v>
                </c:pt>
                <c:pt idx="10">
                  <c:v>-1.564609100480761</c:v>
                </c:pt>
                <c:pt idx="11">
                  <c:v>-1.2823832383120795</c:v>
                </c:pt>
                <c:pt idx="12">
                  <c:v>-1.1030176164451673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'Sol 4'!$J$19</c:f>
              <c:strCache>
                <c:ptCount val="1"/>
                <c:pt idx="0">
                  <c:v>Model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</c:marker>
          <c:xVal>
            <c:numRef>
              <c:f>'Sol 4'!$C$21:$C$33</c:f>
              <c:numCache>
                <c:formatCode>General</c:formatCode>
                <c:ptCount val="13"/>
                <c:pt idx="0">
                  <c:v>1</c:v>
                </c:pt>
                <c:pt idx="1">
                  <c:v>6</c:v>
                </c:pt>
                <c:pt idx="2">
                  <c:v>48</c:v>
                </c:pt>
                <c:pt idx="3">
                  <c:v>168</c:v>
                </c:pt>
                <c:pt idx="4">
                  <c:v>500</c:v>
                </c:pt>
                <c:pt idx="5">
                  <c:v>1000</c:v>
                </c:pt>
                <c:pt idx="7">
                  <c:v>1</c:v>
                </c:pt>
                <c:pt idx="8">
                  <c:v>6</c:v>
                </c:pt>
                <c:pt idx="9">
                  <c:v>48</c:v>
                </c:pt>
                <c:pt idx="10">
                  <c:v>168</c:v>
                </c:pt>
                <c:pt idx="11">
                  <c:v>500</c:v>
                </c:pt>
                <c:pt idx="12">
                  <c:v>1000</c:v>
                </c:pt>
              </c:numCache>
            </c:numRef>
          </c:xVal>
          <c:yVal>
            <c:numRef>
              <c:f>'Sol 4'!$J$21:$J$33</c:f>
              <c:numCache>
                <c:formatCode>General</c:formatCode>
                <c:ptCount val="13"/>
                <c:pt idx="0">
                  <c:v>-3.8526397914101258</c:v>
                </c:pt>
                <c:pt idx="1">
                  <c:v>-3.3059603580357293</c:v>
                </c:pt>
                <c:pt idx="2">
                  <c:v>-2.7999658488087689</c:v>
                </c:pt>
                <c:pt idx="3">
                  <c:v>-2.4585620752776531</c:v>
                </c:pt>
                <c:pt idx="4">
                  <c:v>-2.2398709427233534</c:v>
                </c:pt>
                <c:pt idx="5">
                  <c:v>-2.0306644319959637</c:v>
                </c:pt>
                <c:pt idx="7">
                  <c:v>-2.9701952490421637</c:v>
                </c:pt>
                <c:pt idx="8">
                  <c:v>-2.3495699472675473</c:v>
                </c:pt>
                <c:pt idx="9">
                  <c:v>-1.7130025187513636</c:v>
                </c:pt>
                <c:pt idx="10">
                  <c:v>-1.3821877854408628</c:v>
                </c:pt>
                <c:pt idx="11">
                  <c:v>-1.1431009928324294</c:v>
                </c:pt>
                <c:pt idx="12">
                  <c:v>-1.014991200938693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696320"/>
        <c:axId val="174714880"/>
      </c:scatterChart>
      <c:valAx>
        <c:axId val="174696320"/>
        <c:scaling>
          <c:logBase val="10"/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(hours)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4714880"/>
        <c:crosses val="autoZero"/>
        <c:crossBetween val="midCat"/>
      </c:valAx>
      <c:valAx>
        <c:axId val="174714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Weibit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46963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1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13</xdr:row>
      <xdr:rowOff>142875</xdr:rowOff>
    </xdr:from>
    <xdr:to>
      <xdr:col>13</xdr:col>
      <xdr:colOff>0</xdr:colOff>
      <xdr:row>28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109538</xdr:colOff>
      <xdr:row>5</xdr:row>
      <xdr:rowOff>104775</xdr:rowOff>
    </xdr:from>
    <xdr:to>
      <xdr:col>13</xdr:col>
      <xdr:colOff>447676</xdr:colOff>
      <xdr:row>18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200025</xdr:colOff>
      <xdr:row>5</xdr:row>
      <xdr:rowOff>114300</xdr:rowOff>
    </xdr:from>
    <xdr:to>
      <xdr:col>19</xdr:col>
      <xdr:colOff>538163</xdr:colOff>
      <xdr:row>18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238125</xdr:colOff>
      <xdr:row>19</xdr:row>
      <xdr:rowOff>142875</xdr:rowOff>
    </xdr:from>
    <xdr:to>
      <xdr:col>19</xdr:col>
      <xdr:colOff>576263</xdr:colOff>
      <xdr:row>32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104775</xdr:colOff>
      <xdr:row>19</xdr:row>
      <xdr:rowOff>95250</xdr:rowOff>
    </xdr:from>
    <xdr:to>
      <xdr:col>13</xdr:col>
      <xdr:colOff>442913</xdr:colOff>
      <xdr:row>32</xdr:row>
      <xdr:rowOff>95250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452437</xdr:colOff>
      <xdr:row>17</xdr:row>
      <xdr:rowOff>161925</xdr:rowOff>
    </xdr:from>
    <xdr:to>
      <xdr:col>18</xdr:col>
      <xdr:colOff>147637</xdr:colOff>
      <xdr:row>32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9"/>
  <sheetViews>
    <sheetView workbookViewId="0">
      <selection activeCell="I7" sqref="I7"/>
    </sheetView>
  </sheetViews>
  <sheetFormatPr defaultRowHeight="15" x14ac:dyDescent="0.25"/>
  <cols>
    <col min="1" max="1" width="2.85546875" customWidth="1"/>
    <col min="7" max="7" width="7.140625" customWidth="1"/>
    <col min="8" max="8" width="6.42578125" customWidth="1"/>
    <col min="9" max="9" width="12" bestFit="1" customWidth="1"/>
    <col min="10" max="10" width="11.7109375" customWidth="1"/>
    <col min="12" max="12" width="10.85546875" customWidth="1"/>
  </cols>
  <sheetData>
    <row r="1" spans="2:12" ht="18.75" x14ac:dyDescent="0.3">
      <c r="B1" s="8" t="s">
        <v>27</v>
      </c>
    </row>
    <row r="2" spans="2:12" x14ac:dyDescent="0.25">
      <c r="B2" t="s">
        <v>28</v>
      </c>
    </row>
    <row r="3" spans="2:12" x14ac:dyDescent="0.25">
      <c r="B3" t="s">
        <v>29</v>
      </c>
    </row>
    <row r="4" spans="2:12" x14ac:dyDescent="0.25">
      <c r="B4" t="s">
        <v>30</v>
      </c>
    </row>
    <row r="6" spans="2:12" x14ac:dyDescent="0.25">
      <c r="B6" s="11" t="s">
        <v>2</v>
      </c>
      <c r="C6" s="11"/>
      <c r="D6" s="11"/>
      <c r="E6" s="11"/>
      <c r="G6" s="11" t="s">
        <v>6</v>
      </c>
      <c r="H6" s="11"/>
      <c r="I6" s="11"/>
      <c r="J6" s="11"/>
      <c r="K6" s="11"/>
      <c r="L6" s="11"/>
    </row>
    <row r="7" spans="2:12" x14ac:dyDescent="0.25">
      <c r="G7" s="10" t="s">
        <v>25</v>
      </c>
      <c r="H7" s="10"/>
      <c r="I7" s="4">
        <v>2000</v>
      </c>
      <c r="J7" s="4">
        <v>1000</v>
      </c>
    </row>
    <row r="8" spans="2:12" x14ac:dyDescent="0.25">
      <c r="B8">
        <f>COUNT(B10:B309)</f>
        <v>300</v>
      </c>
      <c r="G8" s="10" t="s">
        <v>26</v>
      </c>
      <c r="H8" s="10"/>
      <c r="I8" s="4">
        <v>1.5</v>
      </c>
      <c r="J8" s="4">
        <v>12</v>
      </c>
    </row>
    <row r="9" spans="2:12" x14ac:dyDescent="0.25">
      <c r="B9" s="2" t="s">
        <v>20</v>
      </c>
      <c r="C9" s="2" t="s">
        <v>18</v>
      </c>
      <c r="D9" s="2" t="s">
        <v>4</v>
      </c>
      <c r="E9" s="2" t="s">
        <v>19</v>
      </c>
      <c r="G9" s="2" t="s">
        <v>16</v>
      </c>
      <c r="H9" s="2" t="s">
        <v>17</v>
      </c>
      <c r="I9" s="2" t="s">
        <v>21</v>
      </c>
      <c r="J9" s="2" t="s">
        <v>22</v>
      </c>
      <c r="K9" s="2" t="s">
        <v>23</v>
      </c>
      <c r="L9" s="2" t="s">
        <v>24</v>
      </c>
    </row>
    <row r="10" spans="2:12" x14ac:dyDescent="0.25">
      <c r="B10">
        <v>1039.4239728613341</v>
      </c>
      <c r="C10">
        <f>LN(B10)</f>
        <v>6.9464219664428057</v>
      </c>
      <c r="D10">
        <f>(RANK(B10,$B$10:$B$309,1)-0.3) / ($B$8+0.4)</f>
        <v>0.86451398135818913</v>
      </c>
      <c r="E10">
        <f>LN(-LN(1-D10))</f>
        <v>0.69259043932901887</v>
      </c>
      <c r="G10">
        <v>0</v>
      </c>
      <c r="H10">
        <f>EXP(G10)</f>
        <v>1</v>
      </c>
      <c r="I10">
        <f t="shared" ref="I10:I45" si="0">1-EXP(-(($H10/$I$7)^$I$8))</f>
        <v>1.1180277387778936E-5</v>
      </c>
      <c r="J10">
        <f t="shared" ref="J10:J45" si="1">1-EXP(-(($H10/$J$7)^$J$8))</f>
        <v>0</v>
      </c>
      <c r="K10">
        <f>1-(1-I10)*(1-J10)</f>
        <v>1.1180277387778936E-5</v>
      </c>
      <c r="L10">
        <f>LN(-LN(1-K10))</f>
        <v>-11.401353689308914</v>
      </c>
    </row>
    <row r="11" spans="2:12" x14ac:dyDescent="0.25">
      <c r="B11">
        <v>821.23177775495549</v>
      </c>
      <c r="C11">
        <f t="shared" ref="C11:C74" si="2">LN(B11)</f>
        <v>6.7108053811264199</v>
      </c>
      <c r="D11">
        <f t="shared" ref="D11:D74" si="3">(RANK(B11,$B$10:$B$309,1)-0.3) / ($B$8+0.4)</f>
        <v>0.27862849533954731</v>
      </c>
      <c r="E11">
        <f t="shared" ref="E11:E74" si="4">LN(-LN(1-D11))</f>
        <v>-1.1190160018563651</v>
      </c>
      <c r="G11">
        <v>0.2</v>
      </c>
      <c r="H11">
        <f t="shared" ref="H11:H45" si="5">EXP(G11)</f>
        <v>1.2214027581601699</v>
      </c>
      <c r="I11">
        <f t="shared" si="0"/>
        <v>1.5091766387032024E-5</v>
      </c>
      <c r="J11">
        <f t="shared" si="1"/>
        <v>0</v>
      </c>
      <c r="K11">
        <f t="shared" ref="K11:K45" si="6">1-(1-I11)*(1-J11)</f>
        <v>1.5091766387032024E-5</v>
      </c>
      <c r="L11">
        <f t="shared" ref="L11:L45" si="7">LN(-LN(1-K11))</f>
        <v>-11.101353689309784</v>
      </c>
    </row>
    <row r="12" spans="2:12" x14ac:dyDescent="0.25">
      <c r="B12">
        <v>896.2438780096918</v>
      </c>
      <c r="C12">
        <f t="shared" si="2"/>
        <v>6.7982125612179116</v>
      </c>
      <c r="D12">
        <f t="shared" si="3"/>
        <v>0.39513981358189088</v>
      </c>
      <c r="E12">
        <f t="shared" si="4"/>
        <v>-0.68764644838987232</v>
      </c>
      <c r="G12">
        <v>0.4</v>
      </c>
      <c r="H12">
        <f t="shared" si="5"/>
        <v>1.4918246976412703</v>
      </c>
      <c r="I12">
        <f t="shared" si="0"/>
        <v>2.0371699997911996E-5</v>
      </c>
      <c r="J12">
        <f t="shared" si="1"/>
        <v>0</v>
      </c>
      <c r="K12">
        <f t="shared" si="6"/>
        <v>2.0371699997911996E-5</v>
      </c>
      <c r="L12">
        <f t="shared" si="7"/>
        <v>-10.801353689311021</v>
      </c>
    </row>
    <row r="13" spans="2:12" x14ac:dyDescent="0.25">
      <c r="B13">
        <v>1109.7606965527543</v>
      </c>
      <c r="C13">
        <f t="shared" si="2"/>
        <v>7.0118996823725848</v>
      </c>
      <c r="D13">
        <f t="shared" si="3"/>
        <v>0.98102529960053264</v>
      </c>
      <c r="E13">
        <f t="shared" si="4"/>
        <v>1.3774172622721617</v>
      </c>
      <c r="G13">
        <v>0.6</v>
      </c>
      <c r="H13">
        <f t="shared" si="5"/>
        <v>1.8221188003905089</v>
      </c>
      <c r="I13">
        <f t="shared" si="0"/>
        <v>2.749882067154541E-5</v>
      </c>
      <c r="J13">
        <f t="shared" si="1"/>
        <v>0</v>
      </c>
      <c r="K13">
        <f t="shared" si="6"/>
        <v>2.749882067154541E-5</v>
      </c>
      <c r="L13">
        <f t="shared" si="7"/>
        <v>-10.501353689314522</v>
      </c>
    </row>
    <row r="14" spans="2:12" x14ac:dyDescent="0.25">
      <c r="B14">
        <v>1051.6818587603586</v>
      </c>
      <c r="C14">
        <f t="shared" si="2"/>
        <v>6.9581459319337924</v>
      </c>
      <c r="D14">
        <f t="shared" si="3"/>
        <v>0.87450066577896146</v>
      </c>
      <c r="E14">
        <f t="shared" si="4"/>
        <v>0.73018032264460209</v>
      </c>
      <c r="G14">
        <v>0.8</v>
      </c>
      <c r="H14">
        <f t="shared" si="5"/>
        <v>2.2255409284924679</v>
      </c>
      <c r="I14">
        <f t="shared" si="0"/>
        <v>3.7119346722458424E-5</v>
      </c>
      <c r="J14">
        <f t="shared" si="1"/>
        <v>0</v>
      </c>
      <c r="K14">
        <f t="shared" si="6"/>
        <v>3.7119346722458424E-5</v>
      </c>
      <c r="L14">
        <f t="shared" si="7"/>
        <v>-10.201353689312423</v>
      </c>
    </row>
    <row r="15" spans="2:12" x14ac:dyDescent="0.25">
      <c r="B15">
        <v>949.25059155069357</v>
      </c>
      <c r="C15">
        <f t="shared" si="2"/>
        <v>6.8556728222886401</v>
      </c>
      <c r="D15">
        <f t="shared" si="3"/>
        <v>0.58488681757656458</v>
      </c>
      <c r="E15">
        <f t="shared" si="4"/>
        <v>-0.12873824987523064</v>
      </c>
      <c r="G15">
        <v>1</v>
      </c>
      <c r="H15">
        <f t="shared" si="5"/>
        <v>2.7182818284590451</v>
      </c>
      <c r="I15">
        <f t="shared" si="0"/>
        <v>5.0105551751333799E-5</v>
      </c>
      <c r="J15">
        <f t="shared" si="1"/>
        <v>0</v>
      </c>
      <c r="K15">
        <f t="shared" si="6"/>
        <v>5.0105551751333799E-5</v>
      </c>
      <c r="L15">
        <f t="shared" si="7"/>
        <v>-9.9013536893140035</v>
      </c>
    </row>
    <row r="16" spans="2:12" x14ac:dyDescent="0.25">
      <c r="B16">
        <v>1005.5263973430107</v>
      </c>
      <c r="C16">
        <f t="shared" si="2"/>
        <v>6.9132664618198802</v>
      </c>
      <c r="D16">
        <f t="shared" si="3"/>
        <v>0.75133155792276962</v>
      </c>
      <c r="E16">
        <f t="shared" si="4"/>
        <v>0.3304791911103927</v>
      </c>
      <c r="G16">
        <v>1.2</v>
      </c>
      <c r="H16">
        <f t="shared" si="5"/>
        <v>3.3201169227365472</v>
      </c>
      <c r="I16">
        <f t="shared" si="0"/>
        <v>6.7634827513596285E-5</v>
      </c>
      <c r="J16">
        <f t="shared" si="1"/>
        <v>0</v>
      </c>
      <c r="K16">
        <f t="shared" si="6"/>
        <v>6.7634827513596285E-5</v>
      </c>
      <c r="L16">
        <f t="shared" si="7"/>
        <v>-9.6013536893131803</v>
      </c>
    </row>
    <row r="17" spans="2:12" x14ac:dyDescent="0.25">
      <c r="B17">
        <v>827.97743397838315</v>
      </c>
      <c r="C17">
        <f t="shared" si="2"/>
        <v>6.7189859003645767</v>
      </c>
      <c r="D17">
        <f t="shared" si="3"/>
        <v>0.28528628495339553</v>
      </c>
      <c r="E17">
        <f t="shared" si="4"/>
        <v>-1.0910215265221015</v>
      </c>
      <c r="G17">
        <v>1.4</v>
      </c>
      <c r="H17">
        <f t="shared" si="5"/>
        <v>4.0551999668446745</v>
      </c>
      <c r="I17">
        <f t="shared" si="0"/>
        <v>9.129638743277102E-5</v>
      </c>
      <c r="J17">
        <f t="shared" si="1"/>
        <v>0</v>
      </c>
      <c r="K17">
        <f t="shared" si="6"/>
        <v>9.129638743277102E-5</v>
      </c>
      <c r="L17">
        <f t="shared" si="7"/>
        <v>-9.3013536893126165</v>
      </c>
    </row>
    <row r="18" spans="2:12" x14ac:dyDescent="0.25">
      <c r="B18">
        <v>902.30713553589248</v>
      </c>
      <c r="C18">
        <f t="shared" si="2"/>
        <v>6.8049549671326481</v>
      </c>
      <c r="D18">
        <f t="shared" si="3"/>
        <v>0.40512649800266315</v>
      </c>
      <c r="E18">
        <f t="shared" si="4"/>
        <v>-0.65506846977282984</v>
      </c>
      <c r="G18">
        <v>1.6</v>
      </c>
      <c r="H18">
        <f t="shared" si="5"/>
        <v>4.9530324243951149</v>
      </c>
      <c r="I18">
        <f t="shared" si="0"/>
        <v>1.2323526448632105E-4</v>
      </c>
      <c r="J18">
        <f t="shared" si="1"/>
        <v>0</v>
      </c>
      <c r="K18">
        <f t="shared" si="6"/>
        <v>1.2323526448632105E-4</v>
      </c>
      <c r="L18">
        <f t="shared" si="7"/>
        <v>-9.0013536893129871</v>
      </c>
    </row>
    <row r="19" spans="2:12" x14ac:dyDescent="0.25">
      <c r="B19">
        <v>904.11525146839278</v>
      </c>
      <c r="C19">
        <f t="shared" si="2"/>
        <v>6.8069568428283267</v>
      </c>
      <c r="D19">
        <f t="shared" si="3"/>
        <v>0.41178428761651137</v>
      </c>
      <c r="E19">
        <f t="shared" si="4"/>
        <v>-0.6336308610331598</v>
      </c>
      <c r="G19">
        <v>1.8</v>
      </c>
      <c r="H19">
        <f t="shared" si="5"/>
        <v>6.0496474644129465</v>
      </c>
      <c r="I19">
        <f t="shared" si="0"/>
        <v>1.6634662098524711E-4</v>
      </c>
      <c r="J19">
        <f t="shared" si="1"/>
        <v>0</v>
      </c>
      <c r="K19">
        <f t="shared" si="6"/>
        <v>1.6634662098524711E-4</v>
      </c>
      <c r="L19">
        <f t="shared" si="7"/>
        <v>-8.7013536893128069</v>
      </c>
    </row>
    <row r="20" spans="2:12" x14ac:dyDescent="0.25">
      <c r="B20">
        <v>959.82755535227943</v>
      </c>
      <c r="C20">
        <f t="shared" si="2"/>
        <v>6.8667536384851342</v>
      </c>
      <c r="D20">
        <f t="shared" si="3"/>
        <v>0.62150466045272967</v>
      </c>
      <c r="E20">
        <f t="shared" si="4"/>
        <v>-2.8860981067890073E-2</v>
      </c>
      <c r="G20">
        <v>2</v>
      </c>
      <c r="H20">
        <f t="shared" si="5"/>
        <v>7.3890560989306504</v>
      </c>
      <c r="I20">
        <f t="shared" si="0"/>
        <v>2.2453791721188665E-4</v>
      </c>
      <c r="J20">
        <f t="shared" si="1"/>
        <v>0</v>
      </c>
      <c r="K20">
        <f t="shared" si="6"/>
        <v>2.2453791721188665E-4</v>
      </c>
      <c r="L20">
        <f t="shared" si="7"/>
        <v>-8.4013536893129572</v>
      </c>
    </row>
    <row r="21" spans="2:12" x14ac:dyDescent="0.25">
      <c r="B21">
        <v>807.84523557355544</v>
      </c>
      <c r="C21">
        <f t="shared" si="2"/>
        <v>6.6943705000432034</v>
      </c>
      <c r="D21">
        <f t="shared" si="3"/>
        <v>0.25199733688415449</v>
      </c>
      <c r="E21">
        <f t="shared" si="4"/>
        <v>-1.2366725243572405</v>
      </c>
      <c r="G21">
        <v>2.2000000000000002</v>
      </c>
      <c r="H21">
        <f t="shared" si="5"/>
        <v>9.025013499434122</v>
      </c>
      <c r="I21">
        <f t="shared" si="0"/>
        <v>3.0308257957256668E-4</v>
      </c>
      <c r="J21">
        <f t="shared" si="1"/>
        <v>0</v>
      </c>
      <c r="K21">
        <f t="shared" si="6"/>
        <v>3.0308257957256668E-4</v>
      </c>
      <c r="L21">
        <f t="shared" si="7"/>
        <v>-8.1013536893131182</v>
      </c>
    </row>
    <row r="22" spans="2:12" x14ac:dyDescent="0.25">
      <c r="B22">
        <v>915.56007089286607</v>
      </c>
      <c r="C22">
        <f t="shared" si="2"/>
        <v>6.8195359773555975</v>
      </c>
      <c r="D22">
        <f t="shared" si="3"/>
        <v>0.44174434087882825</v>
      </c>
      <c r="E22">
        <f t="shared" si="4"/>
        <v>-0.53967401408878035</v>
      </c>
      <c r="G22">
        <v>2.4</v>
      </c>
      <c r="H22">
        <f t="shared" si="5"/>
        <v>11.023176380641601</v>
      </c>
      <c r="I22">
        <f t="shared" si="0"/>
        <v>4.0909699735680594E-4</v>
      </c>
      <c r="J22">
        <f t="shared" si="1"/>
        <v>0</v>
      </c>
      <c r="K22">
        <f t="shared" si="6"/>
        <v>4.0909699735680594E-4</v>
      </c>
      <c r="L22">
        <f t="shared" si="7"/>
        <v>-7.8013536893132489</v>
      </c>
    </row>
    <row r="23" spans="2:12" x14ac:dyDescent="0.25">
      <c r="B23">
        <v>872.60406416043929</v>
      </c>
      <c r="C23">
        <f t="shared" si="2"/>
        <v>6.7714819182083898</v>
      </c>
      <c r="D23">
        <f t="shared" si="3"/>
        <v>0.35519307589880161</v>
      </c>
      <c r="E23">
        <f t="shared" si="4"/>
        <v>-0.82370163842182509</v>
      </c>
      <c r="G23">
        <v>2.6</v>
      </c>
      <c r="H23">
        <f t="shared" si="5"/>
        <v>13.463738035001692</v>
      </c>
      <c r="I23">
        <f t="shared" si="0"/>
        <v>5.5218366273124264E-4</v>
      </c>
      <c r="J23">
        <f t="shared" si="1"/>
        <v>0</v>
      </c>
      <c r="K23">
        <f t="shared" si="6"/>
        <v>5.5218366273124264E-4</v>
      </c>
      <c r="L23">
        <f t="shared" si="7"/>
        <v>-7.5013536893131052</v>
      </c>
    </row>
    <row r="24" spans="2:12" x14ac:dyDescent="0.25">
      <c r="B24">
        <v>1023.2229428986388</v>
      </c>
      <c r="C24">
        <f t="shared" si="2"/>
        <v>6.930712672705428</v>
      </c>
      <c r="D24">
        <f t="shared" si="3"/>
        <v>0.81790945406125171</v>
      </c>
      <c r="E24">
        <f t="shared" si="4"/>
        <v>0.53253890134923576</v>
      </c>
      <c r="G24">
        <v>2.8</v>
      </c>
      <c r="H24">
        <f t="shared" si="5"/>
        <v>16.444646771097048</v>
      </c>
      <c r="I24">
        <f t="shared" si="0"/>
        <v>7.4529797427869138E-4</v>
      </c>
      <c r="J24">
        <f t="shared" si="1"/>
        <v>0</v>
      </c>
      <c r="K24">
        <f t="shared" si="6"/>
        <v>7.4529797427869138E-4</v>
      </c>
      <c r="L24">
        <f t="shared" si="7"/>
        <v>-7.2013536893131924</v>
      </c>
    </row>
    <row r="25" spans="2:12" x14ac:dyDescent="0.25">
      <c r="B25">
        <v>839.4383538389543</v>
      </c>
      <c r="C25">
        <f t="shared" si="2"/>
        <v>6.7327330418248534</v>
      </c>
      <c r="D25">
        <f t="shared" si="3"/>
        <v>0.30525965379494013</v>
      </c>
      <c r="E25">
        <f t="shared" si="4"/>
        <v>-1.0100051446234919</v>
      </c>
      <c r="G25">
        <v>3</v>
      </c>
      <c r="H25">
        <f t="shared" si="5"/>
        <v>20.085536923187668</v>
      </c>
      <c r="I25">
        <f t="shared" si="0"/>
        <v>1.0059158507476074E-3</v>
      </c>
      <c r="J25">
        <f t="shared" si="1"/>
        <v>0</v>
      </c>
      <c r="K25">
        <f t="shared" si="6"/>
        <v>1.0059158507476074E-3</v>
      </c>
      <c r="L25">
        <f t="shared" si="7"/>
        <v>-6.9013536893131526</v>
      </c>
    </row>
    <row r="26" spans="2:12" x14ac:dyDescent="0.25">
      <c r="B26">
        <v>900.29330811994885</v>
      </c>
      <c r="C26">
        <f t="shared" si="2"/>
        <v>6.8027206081421756</v>
      </c>
      <c r="D26">
        <f t="shared" si="3"/>
        <v>0.40179760319573904</v>
      </c>
      <c r="E26">
        <f t="shared" si="4"/>
        <v>-0.6658703468243593</v>
      </c>
      <c r="G26">
        <v>3.2</v>
      </c>
      <c r="H26">
        <f t="shared" si="5"/>
        <v>24.532530197109352</v>
      </c>
      <c r="I26">
        <f t="shared" si="0"/>
        <v>1.3576053866242166E-3</v>
      </c>
      <c r="J26">
        <f t="shared" si="1"/>
        <v>0</v>
      </c>
      <c r="K26">
        <f t="shared" si="6"/>
        <v>1.3576053866242166E-3</v>
      </c>
      <c r="L26">
        <f t="shared" si="7"/>
        <v>-6.6013536893131448</v>
      </c>
    </row>
    <row r="27" spans="2:12" x14ac:dyDescent="0.25">
      <c r="B27">
        <v>921.03326663733174</v>
      </c>
      <c r="C27">
        <f t="shared" si="2"/>
        <v>6.825496155730387</v>
      </c>
      <c r="D27">
        <f t="shared" si="3"/>
        <v>0.46504660452729696</v>
      </c>
      <c r="E27">
        <f t="shared" si="4"/>
        <v>-0.46908301770419053</v>
      </c>
      <c r="G27">
        <v>3.4</v>
      </c>
      <c r="H27">
        <f t="shared" si="5"/>
        <v>29.964100047397011</v>
      </c>
      <c r="I27">
        <f t="shared" si="0"/>
        <v>1.8321402508334472E-3</v>
      </c>
      <c r="J27">
        <f t="shared" si="1"/>
        <v>0</v>
      </c>
      <c r="K27">
        <f t="shared" si="6"/>
        <v>1.8321402508334472E-3</v>
      </c>
      <c r="L27">
        <f t="shared" si="7"/>
        <v>-6.3013536893131281</v>
      </c>
    </row>
    <row r="28" spans="2:12" x14ac:dyDescent="0.25">
      <c r="B28">
        <v>917.90849518972789</v>
      </c>
      <c r="C28">
        <f t="shared" si="2"/>
        <v>6.8220977072097018</v>
      </c>
      <c r="D28">
        <f t="shared" si="3"/>
        <v>0.45838881491344874</v>
      </c>
      <c r="E28">
        <f t="shared" si="4"/>
        <v>-0.48905287036330519</v>
      </c>
      <c r="G28">
        <v>3.6</v>
      </c>
      <c r="H28">
        <f t="shared" si="5"/>
        <v>36.598234443677988</v>
      </c>
      <c r="I28">
        <f t="shared" si="0"/>
        <v>2.4723377128437196E-3</v>
      </c>
      <c r="J28">
        <f t="shared" si="1"/>
        <v>0</v>
      </c>
      <c r="K28">
        <f t="shared" si="6"/>
        <v>2.4723377128437196E-3</v>
      </c>
      <c r="L28">
        <f t="shared" si="7"/>
        <v>-6.0013536893131025</v>
      </c>
    </row>
    <row r="29" spans="2:12" x14ac:dyDescent="0.25">
      <c r="B29">
        <v>838.51564781209004</v>
      </c>
      <c r="C29">
        <f t="shared" si="2"/>
        <v>6.7316332427612773</v>
      </c>
      <c r="D29">
        <f t="shared" si="3"/>
        <v>0.30193075898801602</v>
      </c>
      <c r="E29">
        <f t="shared" si="4"/>
        <v>-1.0232164106996586</v>
      </c>
      <c r="G29">
        <v>3.8</v>
      </c>
      <c r="H29">
        <f t="shared" si="5"/>
        <v>44.701184493300815</v>
      </c>
      <c r="I29">
        <f t="shared" si="0"/>
        <v>3.3358627291856235E-3</v>
      </c>
      <c r="J29">
        <f t="shared" si="1"/>
        <v>0</v>
      </c>
      <c r="K29">
        <f t="shared" si="6"/>
        <v>3.3358627291856235E-3</v>
      </c>
      <c r="L29">
        <f t="shared" si="7"/>
        <v>-5.7013536893131178</v>
      </c>
    </row>
    <row r="30" spans="2:12" x14ac:dyDescent="0.25">
      <c r="B30">
        <v>907.63319116344053</v>
      </c>
      <c r="C30">
        <f t="shared" si="2"/>
        <v>6.8108403224920142</v>
      </c>
      <c r="D30">
        <f t="shared" si="3"/>
        <v>0.41844207723035959</v>
      </c>
      <c r="E30">
        <f t="shared" si="4"/>
        <v>-0.61240680354509769</v>
      </c>
      <c r="G30">
        <v>4</v>
      </c>
      <c r="H30">
        <f t="shared" si="5"/>
        <v>54.598150033144236</v>
      </c>
      <c r="I30">
        <f t="shared" si="0"/>
        <v>4.5003141337248698E-3</v>
      </c>
      <c r="J30">
        <f t="shared" si="1"/>
        <v>0</v>
      </c>
      <c r="K30">
        <f t="shared" si="6"/>
        <v>4.5003141337248698E-3</v>
      </c>
      <c r="L30">
        <f t="shared" si="7"/>
        <v>-5.4013536893131127</v>
      </c>
    </row>
    <row r="31" spans="2:12" x14ac:dyDescent="0.25">
      <c r="B31">
        <v>908.16719461121784</v>
      </c>
      <c r="C31">
        <f t="shared" si="2"/>
        <v>6.8114284966848997</v>
      </c>
      <c r="D31">
        <f t="shared" si="3"/>
        <v>0.42177097203728364</v>
      </c>
      <c r="E31">
        <f t="shared" si="4"/>
        <v>-0.60187195452948616</v>
      </c>
      <c r="G31">
        <v>4.2</v>
      </c>
      <c r="H31">
        <f t="shared" si="5"/>
        <v>66.686331040925154</v>
      </c>
      <c r="I31">
        <f t="shared" si="0"/>
        <v>6.0700016974684079E-3</v>
      </c>
      <c r="J31">
        <f t="shared" si="1"/>
        <v>7.7715611723760958E-15</v>
      </c>
      <c r="K31">
        <f t="shared" si="6"/>
        <v>6.0700016974761795E-3</v>
      </c>
      <c r="L31">
        <f t="shared" si="7"/>
        <v>-5.101353689311841</v>
      </c>
    </row>
    <row r="32" spans="2:12" x14ac:dyDescent="0.25">
      <c r="B32">
        <v>49.311629563874092</v>
      </c>
      <c r="C32">
        <f t="shared" si="2"/>
        <v>3.8981599470206283</v>
      </c>
      <c r="D32">
        <f t="shared" si="3"/>
        <v>2.3302263648468709E-3</v>
      </c>
      <c r="E32">
        <f t="shared" si="4"/>
        <v>-6.0606236178214585</v>
      </c>
      <c r="G32">
        <v>4.4000000000000004</v>
      </c>
      <c r="H32">
        <f t="shared" si="5"/>
        <v>81.450868664968141</v>
      </c>
      <c r="I32">
        <f t="shared" si="0"/>
        <v>8.1849335889174757E-3</v>
      </c>
      <c r="J32">
        <f t="shared" si="1"/>
        <v>8.5265128291212022E-14</v>
      </c>
      <c r="K32">
        <f t="shared" si="6"/>
        <v>8.1849335890020747E-3</v>
      </c>
      <c r="L32">
        <f t="shared" si="7"/>
        <v>-4.8013536893027497</v>
      </c>
    </row>
    <row r="33" spans="2:12" x14ac:dyDescent="0.25">
      <c r="B33">
        <v>616.61765758561148</v>
      </c>
      <c r="C33">
        <f t="shared" si="2"/>
        <v>6.4242491520605256</v>
      </c>
      <c r="D33">
        <f t="shared" si="3"/>
        <v>0.14880159786950733</v>
      </c>
      <c r="E33">
        <f t="shared" si="4"/>
        <v>-1.8256676841427988</v>
      </c>
      <c r="G33">
        <v>4.5999999999999996</v>
      </c>
      <c r="H33">
        <f t="shared" si="5"/>
        <v>99.484315641933776</v>
      </c>
      <c r="I33">
        <f t="shared" si="0"/>
        <v>1.1032657450162242E-2</v>
      </c>
      <c r="J33">
        <f t="shared" si="1"/>
        <v>9.3980379034519501E-13</v>
      </c>
      <c r="K33">
        <f t="shared" si="6"/>
        <v>1.1032657451091721E-2</v>
      </c>
      <c r="L33">
        <f t="shared" si="7"/>
        <v>-4.5013536892284076</v>
      </c>
    </row>
    <row r="34" spans="2:12" x14ac:dyDescent="0.25">
      <c r="B34">
        <v>1052.6928282792776</v>
      </c>
      <c r="C34">
        <f t="shared" si="2"/>
        <v>6.9591067585422115</v>
      </c>
      <c r="D34">
        <f t="shared" si="3"/>
        <v>0.88115845539280957</v>
      </c>
      <c r="E34">
        <f t="shared" si="4"/>
        <v>0.75610518667159232</v>
      </c>
      <c r="G34">
        <v>4.8</v>
      </c>
      <c r="H34">
        <f t="shared" si="5"/>
        <v>121.51041751873485</v>
      </c>
      <c r="I34">
        <f t="shared" si="0"/>
        <v>1.4863719164000755E-2</v>
      </c>
      <c r="J34">
        <f t="shared" si="1"/>
        <v>1.0360046154289648E-11</v>
      </c>
      <c r="K34">
        <f t="shared" si="6"/>
        <v>1.4863719174206813E-2</v>
      </c>
      <c r="L34">
        <f t="shared" si="7"/>
        <v>-4.2013536886213156</v>
      </c>
    </row>
    <row r="35" spans="2:12" x14ac:dyDescent="0.25">
      <c r="B35">
        <v>966.3136730308554</v>
      </c>
      <c r="C35">
        <f t="shared" si="2"/>
        <v>6.8734884947870292</v>
      </c>
      <c r="D35">
        <f t="shared" si="3"/>
        <v>0.64147802929427433</v>
      </c>
      <c r="E35">
        <f t="shared" si="4"/>
        <v>2.5439002974326292E-2</v>
      </c>
      <c r="G35">
        <v>5</v>
      </c>
      <c r="H35">
        <f t="shared" si="5"/>
        <v>148.4131591025766</v>
      </c>
      <c r="I35">
        <f t="shared" si="0"/>
        <v>2.0011584910496261E-2</v>
      </c>
      <c r="J35">
        <f t="shared" si="1"/>
        <v>1.1420075995971501E-10</v>
      </c>
      <c r="K35">
        <f t="shared" si="6"/>
        <v>2.0011585022411738E-2</v>
      </c>
      <c r="L35">
        <f t="shared" si="7"/>
        <v>-3.9013536836636784</v>
      </c>
    </row>
    <row r="36" spans="2:12" x14ac:dyDescent="0.25">
      <c r="B36">
        <v>880.07663968819384</v>
      </c>
      <c r="C36">
        <f t="shared" si="2"/>
        <v>6.7800089942348558</v>
      </c>
      <c r="D36">
        <f t="shared" si="3"/>
        <v>0.36850865512649805</v>
      </c>
      <c r="E36">
        <f t="shared" si="4"/>
        <v>-0.77724416934604079</v>
      </c>
      <c r="G36">
        <v>5.2</v>
      </c>
      <c r="H36">
        <f t="shared" si="5"/>
        <v>181.27224187515122</v>
      </c>
      <c r="I36">
        <f t="shared" si="0"/>
        <v>2.6917839178364877E-2</v>
      </c>
      <c r="J36">
        <f t="shared" si="1"/>
        <v>1.2588549092029666E-9</v>
      </c>
      <c r="K36">
        <f t="shared" si="6"/>
        <v>2.6917840403334115E-2</v>
      </c>
      <c r="L36">
        <f t="shared" si="7"/>
        <v>-3.6013536431788475</v>
      </c>
    </row>
    <row r="37" spans="2:12" x14ac:dyDescent="0.25">
      <c r="B37">
        <v>1011.1898889641104</v>
      </c>
      <c r="C37">
        <f t="shared" si="2"/>
        <v>6.9188830242960337</v>
      </c>
      <c r="D37">
        <f t="shared" si="3"/>
        <v>0.75798934753661784</v>
      </c>
      <c r="E37">
        <f t="shared" si="4"/>
        <v>0.34979279090329141</v>
      </c>
      <c r="G37">
        <v>5.4</v>
      </c>
      <c r="H37">
        <f t="shared" si="5"/>
        <v>221.40641620418717</v>
      </c>
      <c r="I37">
        <f t="shared" si="0"/>
        <v>3.6163180261429728E-2</v>
      </c>
      <c r="J37">
        <f t="shared" si="1"/>
        <v>1.3876579330052152E-8</v>
      </c>
      <c r="K37">
        <f t="shared" si="6"/>
        <v>3.6163193636187807E-2</v>
      </c>
      <c r="L37">
        <f t="shared" si="7"/>
        <v>-3.3013533125728634</v>
      </c>
    </row>
    <row r="38" spans="2:12" x14ac:dyDescent="0.25">
      <c r="B38">
        <v>1131.5893607954147</v>
      </c>
      <c r="C38">
        <f t="shared" si="2"/>
        <v>7.0313784374703605</v>
      </c>
      <c r="D38">
        <f t="shared" si="3"/>
        <v>0.98768308921438086</v>
      </c>
      <c r="E38">
        <f t="shared" si="4"/>
        <v>1.480872932509443</v>
      </c>
      <c r="G38">
        <v>5.6</v>
      </c>
      <c r="H38">
        <f t="shared" si="5"/>
        <v>270.42640742615254</v>
      </c>
      <c r="I38">
        <f t="shared" si="0"/>
        <v>4.8503925401105263E-2</v>
      </c>
      <c r="J38">
        <f t="shared" si="1"/>
        <v>1.5296397137820605E-7</v>
      </c>
      <c r="K38">
        <f t="shared" si="6"/>
        <v>4.8504070945723621E-2</v>
      </c>
      <c r="L38">
        <f t="shared" si="7"/>
        <v>-3.0013506127922827</v>
      </c>
    </row>
    <row r="39" spans="2:12" x14ac:dyDescent="0.25">
      <c r="B39">
        <v>952.77924596486469</v>
      </c>
      <c r="C39">
        <f t="shared" si="2"/>
        <v>6.8593832356511113</v>
      </c>
      <c r="D39">
        <f t="shared" si="3"/>
        <v>0.60486018641810924</v>
      </c>
      <c r="E39">
        <f t="shared" si="4"/>
        <v>-7.4168077356849216E-2</v>
      </c>
      <c r="G39">
        <v>5.8</v>
      </c>
      <c r="H39">
        <f t="shared" si="5"/>
        <v>330.29955990964862</v>
      </c>
      <c r="I39">
        <f t="shared" si="0"/>
        <v>6.4911964867451877E-2</v>
      </c>
      <c r="J39">
        <f t="shared" si="1"/>
        <v>1.6861475441443119E-6</v>
      </c>
      <c r="K39">
        <f t="shared" si="6"/>
        <v>6.4913541563845878E-2</v>
      </c>
      <c r="L39">
        <f t="shared" si="7"/>
        <v>-2.7013285661981432</v>
      </c>
    </row>
    <row r="40" spans="2:12" x14ac:dyDescent="0.25">
      <c r="B40">
        <v>501.82545439524165</v>
      </c>
      <c r="C40">
        <f t="shared" si="2"/>
        <v>6.218252358822042</v>
      </c>
      <c r="D40">
        <f t="shared" si="3"/>
        <v>0.10552596537949402</v>
      </c>
      <c r="E40">
        <f t="shared" si="4"/>
        <v>-2.1935566739091006</v>
      </c>
      <c r="G40">
        <v>6</v>
      </c>
      <c r="H40">
        <f t="shared" si="5"/>
        <v>403.42879349273511</v>
      </c>
      <c r="I40">
        <f t="shared" si="0"/>
        <v>8.6612654353221741E-2</v>
      </c>
      <c r="J40">
        <f t="shared" si="1"/>
        <v>1.8586544720866627E-5</v>
      </c>
      <c r="K40">
        <f t="shared" si="6"/>
        <v>8.662963106796906E-2</v>
      </c>
      <c r="L40">
        <f t="shared" si="7"/>
        <v>-2.4011485481532016</v>
      </c>
    </row>
    <row r="41" spans="2:12" x14ac:dyDescent="0.25">
      <c r="B41">
        <v>594.41771129678409</v>
      </c>
      <c r="C41">
        <f t="shared" si="2"/>
        <v>6.3875822898923085</v>
      </c>
      <c r="D41">
        <f t="shared" si="3"/>
        <v>0.13215712383488684</v>
      </c>
      <c r="E41">
        <f t="shared" si="4"/>
        <v>-1.9537284397420078</v>
      </c>
      <c r="G41">
        <v>6.2</v>
      </c>
      <c r="H41">
        <f t="shared" si="5"/>
        <v>492.74904109325632</v>
      </c>
      <c r="I41">
        <f t="shared" si="0"/>
        <v>0.11510897083573945</v>
      </c>
      <c r="J41">
        <f t="shared" si="1"/>
        <v>2.0486367739025457E-4</v>
      </c>
      <c r="K41">
        <f t="shared" si="6"/>
        <v>0.11529025286606365</v>
      </c>
      <c r="L41">
        <f t="shared" si="7"/>
        <v>-2.0996797018045856</v>
      </c>
    </row>
    <row r="42" spans="2:12" x14ac:dyDescent="0.25">
      <c r="B42">
        <v>923.61957747762176</v>
      </c>
      <c r="C42">
        <f t="shared" si="2"/>
        <v>6.82830027417819</v>
      </c>
      <c r="D42">
        <f t="shared" si="3"/>
        <v>0.47503328894806923</v>
      </c>
      <c r="E42">
        <f t="shared" si="4"/>
        <v>-0.43940393060100036</v>
      </c>
      <c r="G42">
        <v>6.4</v>
      </c>
      <c r="H42">
        <f t="shared" si="5"/>
        <v>601.84503787208223</v>
      </c>
      <c r="I42">
        <f t="shared" si="0"/>
        <v>0.15217011978340533</v>
      </c>
      <c r="J42">
        <f t="shared" si="1"/>
        <v>2.2559313513978996E-3</v>
      </c>
      <c r="K42">
        <f t="shared" si="6"/>
        <v>0.15408276579083791</v>
      </c>
      <c r="L42">
        <f t="shared" si="7"/>
        <v>-1.7877649216718856</v>
      </c>
    </row>
    <row r="43" spans="2:12" x14ac:dyDescent="0.25">
      <c r="B43">
        <v>891.40447810271473</v>
      </c>
      <c r="C43">
        <f t="shared" si="2"/>
        <v>6.7927982841735126</v>
      </c>
      <c r="D43">
        <f t="shared" si="3"/>
        <v>0.37849533954727033</v>
      </c>
      <c r="E43">
        <f t="shared" si="4"/>
        <v>-0.74315315791194381</v>
      </c>
      <c r="G43">
        <v>6.6</v>
      </c>
      <c r="H43">
        <f t="shared" si="5"/>
        <v>735.09518924197266</v>
      </c>
      <c r="I43">
        <f t="shared" si="0"/>
        <v>0.19974777166156932</v>
      </c>
      <c r="J43">
        <f t="shared" si="1"/>
        <v>2.4588280946560293E-2</v>
      </c>
      <c r="K43">
        <f t="shared" si="6"/>
        <v>0.21942459828006555</v>
      </c>
      <c r="L43">
        <f t="shared" si="7"/>
        <v>-1.3954403111096887</v>
      </c>
    </row>
    <row r="44" spans="2:12" x14ac:dyDescent="0.25">
      <c r="B44">
        <v>876.60362516909561</v>
      </c>
      <c r="C44">
        <f t="shared" si="2"/>
        <v>6.7760549234645167</v>
      </c>
      <c r="D44">
        <f t="shared" si="3"/>
        <v>0.35852197070572572</v>
      </c>
      <c r="E44">
        <f t="shared" si="4"/>
        <v>-0.81197498674230262</v>
      </c>
      <c r="G44">
        <v>6.8</v>
      </c>
      <c r="H44">
        <f t="shared" si="5"/>
        <v>897.84729165041756</v>
      </c>
      <c r="I44">
        <f t="shared" si="0"/>
        <v>0.25976439947450003</v>
      </c>
      <c r="J44">
        <f t="shared" si="1"/>
        <v>0.23999390288355615</v>
      </c>
      <c r="K44">
        <f t="shared" si="6"/>
        <v>0.43741643029796773</v>
      </c>
      <c r="L44">
        <f t="shared" si="7"/>
        <v>-0.55301037353431304</v>
      </c>
    </row>
    <row r="45" spans="2:12" x14ac:dyDescent="0.25">
      <c r="B45">
        <v>925.26982900374105</v>
      </c>
      <c r="C45">
        <f t="shared" si="2"/>
        <v>6.830085402005273</v>
      </c>
      <c r="D45">
        <f t="shared" si="3"/>
        <v>0.48834886817576567</v>
      </c>
      <c r="E45">
        <f t="shared" si="4"/>
        <v>-0.40031001444756226</v>
      </c>
      <c r="G45">
        <v>7</v>
      </c>
      <c r="H45">
        <f t="shared" si="5"/>
        <v>1096.6331584284585</v>
      </c>
      <c r="I45">
        <f t="shared" si="0"/>
        <v>0.33370293415873309</v>
      </c>
      <c r="J45">
        <f t="shared" si="1"/>
        <v>0.95144593318246007</v>
      </c>
      <c r="K45">
        <f t="shared" si="6"/>
        <v>0.96764856774481234</v>
      </c>
      <c r="L45">
        <f t="shared" si="7"/>
        <v>1.2328800308287644</v>
      </c>
    </row>
    <row r="46" spans="2:12" x14ac:dyDescent="0.25">
      <c r="B46">
        <v>854.42423198228619</v>
      </c>
      <c r="C46">
        <f t="shared" si="2"/>
        <v>6.7504278292062416</v>
      </c>
      <c r="D46">
        <f t="shared" si="3"/>
        <v>0.32523302263648474</v>
      </c>
      <c r="E46">
        <f t="shared" si="4"/>
        <v>-0.93295921632940282</v>
      </c>
    </row>
    <row r="47" spans="2:12" x14ac:dyDescent="0.25">
      <c r="B47">
        <v>1002.3999088158893</v>
      </c>
      <c r="C47">
        <f t="shared" si="2"/>
        <v>6.910152312616062</v>
      </c>
      <c r="D47">
        <f t="shared" si="3"/>
        <v>0.73468708388814918</v>
      </c>
      <c r="E47">
        <f t="shared" si="4"/>
        <v>0.28280419550057384</v>
      </c>
    </row>
    <row r="48" spans="2:12" x14ac:dyDescent="0.25">
      <c r="B48">
        <v>1010.5356307467956</v>
      </c>
      <c r="C48">
        <f t="shared" si="2"/>
        <v>6.9182357967334642</v>
      </c>
      <c r="D48">
        <f t="shared" si="3"/>
        <v>0.75466045272969373</v>
      </c>
      <c r="E48">
        <f t="shared" si="4"/>
        <v>0.34011710080794644</v>
      </c>
    </row>
    <row r="49" spans="2:5" x14ac:dyDescent="0.25">
      <c r="B49">
        <v>1102.7199428357806</v>
      </c>
      <c r="C49">
        <f t="shared" si="2"/>
        <v>7.0055350820602209</v>
      </c>
      <c r="D49">
        <f t="shared" si="3"/>
        <v>0.97103861517976031</v>
      </c>
      <c r="E49">
        <f t="shared" si="4"/>
        <v>1.2646327838879443</v>
      </c>
    </row>
    <row r="50" spans="2:5" x14ac:dyDescent="0.25">
      <c r="B50">
        <v>862.60344150155822</v>
      </c>
      <c r="C50">
        <f t="shared" si="2"/>
        <v>6.7599550738899463</v>
      </c>
      <c r="D50">
        <f t="shared" si="3"/>
        <v>0.33521970705725701</v>
      </c>
      <c r="E50">
        <f t="shared" si="4"/>
        <v>-0.89575631488125862</v>
      </c>
    </row>
    <row r="51" spans="2:5" x14ac:dyDescent="0.25">
      <c r="B51">
        <v>951.50784155232691</v>
      </c>
      <c r="C51">
        <f t="shared" si="2"/>
        <v>6.8580479279553472</v>
      </c>
      <c r="D51">
        <f t="shared" si="3"/>
        <v>0.59820239680426102</v>
      </c>
      <c r="E51">
        <f t="shared" si="4"/>
        <v>-9.2327162462722712E-2</v>
      </c>
    </row>
    <row r="52" spans="2:5" x14ac:dyDescent="0.25">
      <c r="B52">
        <v>751.84678276478871</v>
      </c>
      <c r="C52">
        <f t="shared" si="2"/>
        <v>6.622532556867319</v>
      </c>
      <c r="D52">
        <f t="shared" si="3"/>
        <v>0.21205059920106528</v>
      </c>
      <c r="E52">
        <f t="shared" si="4"/>
        <v>-1.4341350819991077</v>
      </c>
    </row>
    <row r="53" spans="2:5" x14ac:dyDescent="0.25">
      <c r="B53">
        <v>793.54068536620582</v>
      </c>
      <c r="C53">
        <f t="shared" si="2"/>
        <v>6.6765048119553798</v>
      </c>
      <c r="D53">
        <f t="shared" si="3"/>
        <v>0.24201065246338219</v>
      </c>
      <c r="E53">
        <f t="shared" si="4"/>
        <v>-1.283427543591303</v>
      </c>
    </row>
    <row r="54" spans="2:5" x14ac:dyDescent="0.25">
      <c r="B54">
        <v>726.42109809238707</v>
      </c>
      <c r="C54">
        <f t="shared" si="2"/>
        <v>6.5881298715960028</v>
      </c>
      <c r="D54">
        <f t="shared" si="3"/>
        <v>0.19540612516644476</v>
      </c>
      <c r="E54">
        <f t="shared" si="4"/>
        <v>-1.5259352027975401</v>
      </c>
    </row>
    <row r="55" spans="2:5" x14ac:dyDescent="0.25">
      <c r="B55">
        <v>698.92729145362534</v>
      </c>
      <c r="C55">
        <f t="shared" si="2"/>
        <v>6.5495467188745344</v>
      </c>
      <c r="D55">
        <f t="shared" si="3"/>
        <v>0.18209054593874835</v>
      </c>
      <c r="E55">
        <f t="shared" si="4"/>
        <v>-1.6044322598291267</v>
      </c>
    </row>
    <row r="56" spans="2:5" x14ac:dyDescent="0.25">
      <c r="B56">
        <v>779.5033264411245</v>
      </c>
      <c r="C56">
        <f t="shared" si="2"/>
        <v>6.658656955892349</v>
      </c>
      <c r="D56">
        <f t="shared" si="3"/>
        <v>0.23868175765645808</v>
      </c>
      <c r="E56">
        <f t="shared" si="4"/>
        <v>-1.2993689853370298</v>
      </c>
    </row>
    <row r="57" spans="2:5" x14ac:dyDescent="0.25">
      <c r="B57">
        <v>616.26522894566415</v>
      </c>
      <c r="C57">
        <f t="shared" si="2"/>
        <v>6.4236774373366101</v>
      </c>
      <c r="D57">
        <f t="shared" si="3"/>
        <v>0.14547270306258325</v>
      </c>
      <c r="E57">
        <f t="shared" si="4"/>
        <v>-1.8501929392896548</v>
      </c>
    </row>
    <row r="58" spans="2:5" x14ac:dyDescent="0.25">
      <c r="B58">
        <v>1000.6769919749456</v>
      </c>
      <c r="C58">
        <f t="shared" si="2"/>
        <v>6.9084320419013894</v>
      </c>
      <c r="D58">
        <f t="shared" si="3"/>
        <v>0.72470039946737685</v>
      </c>
      <c r="E58">
        <f t="shared" si="4"/>
        <v>0.25456106613534946</v>
      </c>
    </row>
    <row r="59" spans="2:5" x14ac:dyDescent="0.25">
      <c r="B59">
        <v>760.91857759572474</v>
      </c>
      <c r="C59">
        <f t="shared" si="2"/>
        <v>6.6345263581764842</v>
      </c>
      <c r="D59">
        <f t="shared" si="3"/>
        <v>0.21870838881491347</v>
      </c>
      <c r="E59">
        <f t="shared" si="4"/>
        <v>-1.3991493656427412</v>
      </c>
    </row>
    <row r="60" spans="2:5" x14ac:dyDescent="0.25">
      <c r="B60">
        <v>1026.4689055324372</v>
      </c>
      <c r="C60">
        <f t="shared" si="2"/>
        <v>6.9338799442636398</v>
      </c>
      <c r="D60">
        <f t="shared" si="3"/>
        <v>0.83122503328894815</v>
      </c>
      <c r="E60">
        <f t="shared" si="4"/>
        <v>0.57615764772413514</v>
      </c>
    </row>
    <row r="61" spans="2:5" x14ac:dyDescent="0.25">
      <c r="B61">
        <v>779.23382541726153</v>
      </c>
      <c r="C61">
        <f t="shared" si="2"/>
        <v>6.658311161829217</v>
      </c>
      <c r="D61">
        <f t="shared" si="3"/>
        <v>0.23535286284953399</v>
      </c>
      <c r="E61">
        <f t="shared" si="4"/>
        <v>-1.3154974265394055</v>
      </c>
    </row>
    <row r="62" spans="2:5" x14ac:dyDescent="0.25">
      <c r="B62">
        <v>167.53753325444978</v>
      </c>
      <c r="C62">
        <f t="shared" si="2"/>
        <v>5.1212074052941858</v>
      </c>
      <c r="D62">
        <f t="shared" si="3"/>
        <v>1.897470039946738E-2</v>
      </c>
      <c r="E62">
        <f t="shared" si="4"/>
        <v>-3.955085521254714</v>
      </c>
    </row>
    <row r="63" spans="2:5" x14ac:dyDescent="0.25">
      <c r="B63">
        <v>1015.3424615376204</v>
      </c>
      <c r="C63">
        <f t="shared" si="2"/>
        <v>6.9229812350988045</v>
      </c>
      <c r="D63">
        <f t="shared" si="3"/>
        <v>0.78794940079893483</v>
      </c>
      <c r="E63">
        <f t="shared" si="4"/>
        <v>0.43885498138864726</v>
      </c>
    </row>
    <row r="64" spans="2:5" x14ac:dyDescent="0.25">
      <c r="B64">
        <v>1037.3204962031089</v>
      </c>
      <c r="C64">
        <f t="shared" si="2"/>
        <v>6.9443962214280619</v>
      </c>
      <c r="D64">
        <f t="shared" si="3"/>
        <v>0.85785619174434091</v>
      </c>
      <c r="E64">
        <f t="shared" si="4"/>
        <v>0.66829900569378342</v>
      </c>
    </row>
    <row r="65" spans="2:5" x14ac:dyDescent="0.25">
      <c r="B65">
        <v>1076.3928796813998</v>
      </c>
      <c r="C65">
        <f t="shared" si="2"/>
        <v>6.9813708038934879</v>
      </c>
      <c r="D65">
        <f t="shared" si="3"/>
        <v>0.92443408788282289</v>
      </c>
      <c r="E65">
        <f t="shared" si="4"/>
        <v>0.94885472096738577</v>
      </c>
    </row>
    <row r="66" spans="2:5" x14ac:dyDescent="0.25">
      <c r="B66">
        <v>1106.2399382937238</v>
      </c>
      <c r="C66">
        <f t="shared" si="2"/>
        <v>7.0087221009530696</v>
      </c>
      <c r="D66">
        <f t="shared" si="3"/>
        <v>0.97436750998668442</v>
      </c>
      <c r="E66">
        <f t="shared" si="4"/>
        <v>1.2985266775744566</v>
      </c>
    </row>
    <row r="67" spans="2:5" x14ac:dyDescent="0.25">
      <c r="B67">
        <v>1095.0229333273523</v>
      </c>
      <c r="C67">
        <f t="shared" si="2"/>
        <v>6.9985305857092328</v>
      </c>
      <c r="D67">
        <f t="shared" si="3"/>
        <v>0.96105193075898809</v>
      </c>
      <c r="E67">
        <f t="shared" si="4"/>
        <v>1.1772774566112447</v>
      </c>
    </row>
    <row r="68" spans="2:5" x14ac:dyDescent="0.25">
      <c r="B68">
        <v>944.8730188349665</v>
      </c>
      <c r="C68">
        <f t="shared" si="2"/>
        <v>6.8510505468618597</v>
      </c>
      <c r="D68">
        <f t="shared" si="3"/>
        <v>0.56491344873502003</v>
      </c>
      <c r="E68">
        <f t="shared" si="4"/>
        <v>-0.18367010656683075</v>
      </c>
    </row>
    <row r="69" spans="2:5" x14ac:dyDescent="0.25">
      <c r="B69">
        <v>993.31064363444386</v>
      </c>
      <c r="C69">
        <f t="shared" si="2"/>
        <v>6.9010434485917109</v>
      </c>
      <c r="D69">
        <f t="shared" si="3"/>
        <v>0.72137150466045274</v>
      </c>
      <c r="E69">
        <f t="shared" si="4"/>
        <v>0.2451992795648269</v>
      </c>
    </row>
    <row r="70" spans="2:5" x14ac:dyDescent="0.25">
      <c r="B70">
        <v>909.275108024166</v>
      </c>
      <c r="C70">
        <f t="shared" si="2"/>
        <v>6.8126476974799726</v>
      </c>
      <c r="D70">
        <f t="shared" si="3"/>
        <v>0.42509986684420775</v>
      </c>
      <c r="E70">
        <f t="shared" si="4"/>
        <v>-0.59138705601142638</v>
      </c>
    </row>
    <row r="71" spans="2:5" x14ac:dyDescent="0.25">
      <c r="B71">
        <v>810.41904889784416</v>
      </c>
      <c r="C71">
        <f t="shared" si="2"/>
        <v>6.6975514582083759</v>
      </c>
      <c r="D71">
        <f t="shared" si="3"/>
        <v>0.2553262316910786</v>
      </c>
      <c r="E71">
        <f t="shared" si="4"/>
        <v>-1.2214274156311893</v>
      </c>
    </row>
    <row r="72" spans="2:5" x14ac:dyDescent="0.25">
      <c r="B72">
        <v>827.19649623695955</v>
      </c>
      <c r="C72">
        <f t="shared" si="2"/>
        <v>6.718042268054865</v>
      </c>
      <c r="D72">
        <f t="shared" si="3"/>
        <v>0.28195739014647142</v>
      </c>
      <c r="E72">
        <f t="shared" si="4"/>
        <v>-1.104953250657567</v>
      </c>
    </row>
    <row r="73" spans="2:5" x14ac:dyDescent="0.25">
      <c r="B73">
        <v>1084.8425165915785</v>
      </c>
      <c r="C73">
        <f t="shared" si="2"/>
        <v>6.9891901094413154</v>
      </c>
      <c r="D73">
        <f t="shared" si="3"/>
        <v>0.94107856191744343</v>
      </c>
      <c r="E73">
        <f t="shared" si="4"/>
        <v>1.0408243638960299</v>
      </c>
    </row>
    <row r="74" spans="2:5" x14ac:dyDescent="0.25">
      <c r="B74">
        <v>983.25286711733668</v>
      </c>
      <c r="C74">
        <f t="shared" si="2"/>
        <v>6.8908663272673287</v>
      </c>
      <c r="D74">
        <f t="shared" si="3"/>
        <v>0.67476697736351532</v>
      </c>
      <c r="E74">
        <f t="shared" si="4"/>
        <v>0.11619364955452488</v>
      </c>
    </row>
    <row r="75" spans="2:5" x14ac:dyDescent="0.25">
      <c r="B75">
        <v>939.68332054357495</v>
      </c>
      <c r="C75">
        <f t="shared" ref="C75:C138" si="8">LN(B75)</f>
        <v>6.8455429254640912</v>
      </c>
      <c r="D75">
        <f t="shared" ref="D75:D138" si="9">(RANK(B75,$B$10:$B$309,1)-0.3) / ($B$8+0.4)</f>
        <v>0.53162450066577893</v>
      </c>
      <c r="E75">
        <f t="shared" ref="E75:E138" si="10">LN(-LN(1-D75))</f>
        <v>-0.27643231457662293</v>
      </c>
    </row>
    <row r="76" spans="2:5" x14ac:dyDescent="0.25">
      <c r="B76">
        <v>849.06788897465049</v>
      </c>
      <c r="C76">
        <f t="shared" si="8"/>
        <v>6.7441391465710367</v>
      </c>
      <c r="D76">
        <f t="shared" si="9"/>
        <v>0.3119174434087883</v>
      </c>
      <c r="E76">
        <f t="shared" si="10"/>
        <v>-0.98391011880267643</v>
      </c>
    </row>
    <row r="77" spans="2:5" x14ac:dyDescent="0.25">
      <c r="B77">
        <v>270.14021624826142</v>
      </c>
      <c r="C77">
        <f t="shared" si="8"/>
        <v>5.5989411436367078</v>
      </c>
      <c r="D77">
        <f t="shared" si="9"/>
        <v>4.2276964047936086E-2</v>
      </c>
      <c r="E77">
        <f t="shared" si="10"/>
        <v>-3.1419923484883467</v>
      </c>
    </row>
    <row r="78" spans="2:5" x14ac:dyDescent="0.25">
      <c r="B78">
        <v>320.23932585218773</v>
      </c>
      <c r="C78">
        <f t="shared" si="8"/>
        <v>5.7690686095490387</v>
      </c>
      <c r="D78">
        <f t="shared" si="9"/>
        <v>4.8934753661784292E-2</v>
      </c>
      <c r="E78">
        <f t="shared" si="10"/>
        <v>-2.9922860056976446</v>
      </c>
    </row>
    <row r="79" spans="2:5" x14ac:dyDescent="0.25">
      <c r="B79">
        <v>916.52081175061858</v>
      </c>
      <c r="C79">
        <f t="shared" si="8"/>
        <v>6.8205847748785891</v>
      </c>
      <c r="D79">
        <f t="shared" si="9"/>
        <v>0.44840213049267641</v>
      </c>
      <c r="E79">
        <f t="shared" si="10"/>
        <v>-0.51930144988237259</v>
      </c>
    </row>
    <row r="80" spans="2:5" x14ac:dyDescent="0.25">
      <c r="B80">
        <v>1090.6820729849542</v>
      </c>
      <c r="C80">
        <f t="shared" si="8"/>
        <v>6.9945585345522145</v>
      </c>
      <c r="D80">
        <f t="shared" si="9"/>
        <v>0.95106524633821576</v>
      </c>
      <c r="E80">
        <f t="shared" si="10"/>
        <v>1.1043515959918726</v>
      </c>
    </row>
    <row r="81" spans="2:5" x14ac:dyDescent="0.25">
      <c r="B81">
        <v>1035.8448611052575</v>
      </c>
      <c r="C81">
        <f t="shared" si="8"/>
        <v>6.9429726636381837</v>
      </c>
      <c r="D81">
        <f t="shared" si="9"/>
        <v>0.8545272969374168</v>
      </c>
      <c r="E81">
        <f t="shared" si="10"/>
        <v>0.65636224374342222</v>
      </c>
    </row>
    <row r="82" spans="2:5" x14ac:dyDescent="0.25">
      <c r="B82">
        <v>1004.6021402399984</v>
      </c>
      <c r="C82">
        <f t="shared" si="8"/>
        <v>6.9123468617536492</v>
      </c>
      <c r="D82">
        <f t="shared" si="9"/>
        <v>0.7446737683089214</v>
      </c>
      <c r="E82">
        <f t="shared" si="10"/>
        <v>0.31131061535252685</v>
      </c>
    </row>
    <row r="83" spans="2:5" x14ac:dyDescent="0.25">
      <c r="B83">
        <v>942.8768451925913</v>
      </c>
      <c r="C83">
        <f t="shared" si="8"/>
        <v>6.8489356751572616</v>
      </c>
      <c r="D83">
        <f t="shared" si="9"/>
        <v>0.54826897470039948</v>
      </c>
      <c r="E83">
        <f t="shared" si="10"/>
        <v>-0.22983041734164195</v>
      </c>
    </row>
    <row r="84" spans="2:5" x14ac:dyDescent="0.25">
      <c r="B84">
        <v>949.9041173974922</v>
      </c>
      <c r="C84">
        <f t="shared" si="8"/>
        <v>6.8563610504456349</v>
      </c>
      <c r="D84">
        <f t="shared" si="9"/>
        <v>0.5915446071904128</v>
      </c>
      <c r="E84">
        <f t="shared" si="10"/>
        <v>-0.11051537003823901</v>
      </c>
    </row>
    <row r="85" spans="2:5" x14ac:dyDescent="0.25">
      <c r="B85">
        <v>1002.0278986908187</v>
      </c>
      <c r="C85">
        <f t="shared" si="8"/>
        <v>6.9097811242620102</v>
      </c>
      <c r="D85">
        <f t="shared" si="9"/>
        <v>0.73135818908122507</v>
      </c>
      <c r="E85">
        <f t="shared" si="10"/>
        <v>0.27336229048073418</v>
      </c>
    </row>
    <row r="86" spans="2:5" x14ac:dyDescent="0.25">
      <c r="B86">
        <v>974.99066768606201</v>
      </c>
      <c r="C86">
        <f t="shared" si="8"/>
        <v>6.8824278993480004</v>
      </c>
      <c r="D86">
        <f t="shared" si="9"/>
        <v>0.66145139813581888</v>
      </c>
      <c r="E86">
        <f t="shared" si="10"/>
        <v>7.981586671827097E-2</v>
      </c>
    </row>
    <row r="87" spans="2:5" x14ac:dyDescent="0.25">
      <c r="B87">
        <v>944.80160137154598</v>
      </c>
      <c r="C87">
        <f t="shared" si="8"/>
        <v>6.8509749598134961</v>
      </c>
      <c r="D87">
        <f t="shared" si="9"/>
        <v>0.56158455392809592</v>
      </c>
      <c r="E87">
        <f t="shared" si="10"/>
        <v>-0.19287103399687353</v>
      </c>
    </row>
    <row r="88" spans="2:5" x14ac:dyDescent="0.25">
      <c r="B88">
        <v>983.93268437422614</v>
      </c>
      <c r="C88">
        <f t="shared" si="8"/>
        <v>6.8915574845233749</v>
      </c>
      <c r="D88">
        <f t="shared" si="9"/>
        <v>0.68142476697736354</v>
      </c>
      <c r="E88">
        <f t="shared" si="10"/>
        <v>0.13444052299243298</v>
      </c>
    </row>
    <row r="89" spans="2:5" x14ac:dyDescent="0.25">
      <c r="B89">
        <v>828.05555738283488</v>
      </c>
      <c r="C89">
        <f t="shared" si="8"/>
        <v>6.7190802504227181</v>
      </c>
      <c r="D89">
        <f t="shared" si="9"/>
        <v>0.28861517976031958</v>
      </c>
      <c r="E89">
        <f t="shared" si="10"/>
        <v>-1.077217524891553</v>
      </c>
    </row>
    <row r="90" spans="2:5" x14ac:dyDescent="0.25">
      <c r="B90">
        <v>1061.9529795022045</v>
      </c>
      <c r="C90">
        <f t="shared" si="8"/>
        <v>6.967864925400046</v>
      </c>
      <c r="D90">
        <f t="shared" si="9"/>
        <v>0.90446071904127834</v>
      </c>
      <c r="E90">
        <f t="shared" si="10"/>
        <v>0.8536566562349106</v>
      </c>
    </row>
    <row r="91" spans="2:5" x14ac:dyDescent="0.25">
      <c r="B91">
        <v>989.27486985479391</v>
      </c>
      <c r="C91">
        <f t="shared" si="8"/>
        <v>6.8969722200605137</v>
      </c>
      <c r="D91">
        <f t="shared" si="9"/>
        <v>0.7047270306258322</v>
      </c>
      <c r="E91">
        <f t="shared" si="10"/>
        <v>0.19873202428663533</v>
      </c>
    </row>
    <row r="92" spans="2:5" x14ac:dyDescent="0.25">
      <c r="B92">
        <v>1092.0592351402906</v>
      </c>
      <c r="C92">
        <f t="shared" si="8"/>
        <v>6.9958203994676289</v>
      </c>
      <c r="D92">
        <f t="shared" si="9"/>
        <v>0.95772303595206398</v>
      </c>
      <c r="E92">
        <f t="shared" si="10"/>
        <v>1.1516830957116539</v>
      </c>
    </row>
    <row r="93" spans="2:5" x14ac:dyDescent="0.25">
      <c r="B93">
        <v>1001.8632845851898</v>
      </c>
      <c r="C93">
        <f t="shared" si="8"/>
        <v>6.9096168298059304</v>
      </c>
      <c r="D93">
        <f t="shared" si="9"/>
        <v>0.72802929427430096</v>
      </c>
      <c r="E93">
        <f t="shared" si="10"/>
        <v>0.26394833072873514</v>
      </c>
    </row>
    <row r="94" spans="2:5" x14ac:dyDescent="0.25">
      <c r="B94">
        <v>879.36890895601152</v>
      </c>
      <c r="C94">
        <f t="shared" si="8"/>
        <v>6.7792045012843367</v>
      </c>
      <c r="D94">
        <f t="shared" si="9"/>
        <v>0.36517976031957394</v>
      </c>
      <c r="E94">
        <f t="shared" si="10"/>
        <v>-0.78874790654479032</v>
      </c>
    </row>
    <row r="95" spans="2:5" x14ac:dyDescent="0.25">
      <c r="B95">
        <v>910.68487388838844</v>
      </c>
      <c r="C95">
        <f t="shared" si="8"/>
        <v>6.8141969251115677</v>
      </c>
      <c r="D95">
        <f t="shared" si="9"/>
        <v>0.42842876165113181</v>
      </c>
      <c r="E95">
        <f t="shared" si="10"/>
        <v>-0.58095100775579456</v>
      </c>
    </row>
    <row r="96" spans="2:5" x14ac:dyDescent="0.25">
      <c r="B96">
        <v>1063.3569883885682</v>
      </c>
      <c r="C96">
        <f t="shared" si="8"/>
        <v>6.9691861529967891</v>
      </c>
      <c r="D96">
        <f t="shared" si="9"/>
        <v>0.90778961384820245</v>
      </c>
      <c r="E96">
        <f t="shared" si="10"/>
        <v>0.86864656361310832</v>
      </c>
    </row>
    <row r="97" spans="2:5" x14ac:dyDescent="0.25">
      <c r="B97">
        <v>983.41980912697716</v>
      </c>
      <c r="C97">
        <f t="shared" si="8"/>
        <v>6.8910360982841921</v>
      </c>
      <c r="D97">
        <f t="shared" si="9"/>
        <v>0.67809587217043943</v>
      </c>
      <c r="E97">
        <f t="shared" si="10"/>
        <v>0.12531152967714962</v>
      </c>
    </row>
    <row r="98" spans="2:5" x14ac:dyDescent="0.25">
      <c r="B98">
        <v>895.2318298032327</v>
      </c>
      <c r="C98">
        <f t="shared" si="8"/>
        <v>6.7970827124460786</v>
      </c>
      <c r="D98">
        <f t="shared" si="9"/>
        <v>0.38848202396804266</v>
      </c>
      <c r="E98">
        <f t="shared" si="10"/>
        <v>-0.70966092970533845</v>
      </c>
    </row>
    <row r="99" spans="2:5" x14ac:dyDescent="0.25">
      <c r="B99">
        <v>942.41928525269554</v>
      </c>
      <c r="C99">
        <f t="shared" si="8"/>
        <v>6.8484502766657558</v>
      </c>
      <c r="D99">
        <f t="shared" si="9"/>
        <v>0.54161118508655126</v>
      </c>
      <c r="E99">
        <f t="shared" si="10"/>
        <v>-0.24841326538404268</v>
      </c>
    </row>
    <row r="100" spans="2:5" x14ac:dyDescent="0.25">
      <c r="B100">
        <v>1049.2801446682186</v>
      </c>
      <c r="C100">
        <f t="shared" si="8"/>
        <v>6.955859631530072</v>
      </c>
      <c r="D100">
        <f t="shared" si="9"/>
        <v>0.87117177097203735</v>
      </c>
      <c r="E100">
        <f t="shared" si="10"/>
        <v>0.71748622814345075</v>
      </c>
    </row>
    <row r="101" spans="2:5" x14ac:dyDescent="0.25">
      <c r="B101">
        <v>1044.9889798282572</v>
      </c>
      <c r="C101">
        <f t="shared" si="8"/>
        <v>6.9517616187244133</v>
      </c>
      <c r="D101">
        <f t="shared" si="9"/>
        <v>0.86784287616511324</v>
      </c>
      <c r="E101">
        <f t="shared" si="10"/>
        <v>0.70495901150704965</v>
      </c>
    </row>
    <row r="102" spans="2:5" x14ac:dyDescent="0.25">
      <c r="B102">
        <v>336.25456370948984</v>
      </c>
      <c r="C102">
        <f t="shared" si="8"/>
        <v>5.817868503194175</v>
      </c>
      <c r="D102">
        <f t="shared" si="9"/>
        <v>5.8921438082556593E-2</v>
      </c>
      <c r="E102">
        <f t="shared" si="10"/>
        <v>-2.8013396133910295</v>
      </c>
    </row>
    <row r="103" spans="2:5" x14ac:dyDescent="0.25">
      <c r="B103">
        <v>897.16806602368138</v>
      </c>
      <c r="C103">
        <f t="shared" si="8"/>
        <v>6.7992432090831416</v>
      </c>
      <c r="D103">
        <f t="shared" si="9"/>
        <v>0.39846870838881493</v>
      </c>
      <c r="E103">
        <f t="shared" si="10"/>
        <v>-0.67672925079373647</v>
      </c>
    </row>
    <row r="104" spans="2:5" x14ac:dyDescent="0.25">
      <c r="B104">
        <v>877.54807687619439</v>
      </c>
      <c r="C104">
        <f t="shared" si="8"/>
        <v>6.7771317423020871</v>
      </c>
      <c r="D104">
        <f t="shared" si="9"/>
        <v>0.36185086551264983</v>
      </c>
      <c r="E104">
        <f t="shared" si="10"/>
        <v>-0.80032430116054465</v>
      </c>
    </row>
    <row r="105" spans="2:5" x14ac:dyDescent="0.25">
      <c r="B105">
        <v>939.76810746730871</v>
      </c>
      <c r="C105">
        <f t="shared" si="8"/>
        <v>6.8456331506463197</v>
      </c>
      <c r="D105">
        <f t="shared" si="9"/>
        <v>0.53495339547270304</v>
      </c>
      <c r="E105">
        <f t="shared" si="10"/>
        <v>-0.26707238055769106</v>
      </c>
    </row>
    <row r="106" spans="2:5" x14ac:dyDescent="0.25">
      <c r="B106">
        <v>950.98147796951343</v>
      </c>
      <c r="C106">
        <f t="shared" si="8"/>
        <v>6.8574945859829723</v>
      </c>
      <c r="D106">
        <f t="shared" si="9"/>
        <v>0.59487350199733691</v>
      </c>
      <c r="E106">
        <f t="shared" si="10"/>
        <v>-0.10141727833993933</v>
      </c>
    </row>
    <row r="107" spans="2:5" x14ac:dyDescent="0.25">
      <c r="B107">
        <v>923.63957238555474</v>
      </c>
      <c r="C107">
        <f t="shared" si="8"/>
        <v>6.8283219223675466</v>
      </c>
      <c r="D107">
        <f t="shared" si="9"/>
        <v>0.47836218375499334</v>
      </c>
      <c r="E107">
        <f t="shared" si="10"/>
        <v>-0.4295809148961845</v>
      </c>
    </row>
    <row r="108" spans="2:5" x14ac:dyDescent="0.25">
      <c r="B108">
        <v>964.19946286502147</v>
      </c>
      <c r="C108">
        <f t="shared" si="8"/>
        <v>6.8712981848929822</v>
      </c>
      <c r="D108">
        <f t="shared" si="9"/>
        <v>0.62483355525965378</v>
      </c>
      <c r="E108">
        <f t="shared" si="10"/>
        <v>-1.9809418498105809E-2</v>
      </c>
    </row>
    <row r="109" spans="2:5" x14ac:dyDescent="0.25">
      <c r="B109">
        <v>921.65763201331799</v>
      </c>
      <c r="C109">
        <f t="shared" si="8"/>
        <v>6.826173822723085</v>
      </c>
      <c r="D109">
        <f t="shared" si="9"/>
        <v>0.46837549933422101</v>
      </c>
      <c r="E109">
        <f t="shared" si="10"/>
        <v>-0.45915411518450899</v>
      </c>
    </row>
    <row r="110" spans="2:5" x14ac:dyDescent="0.25">
      <c r="B110">
        <v>947.443176907468</v>
      </c>
      <c r="C110">
        <f t="shared" si="8"/>
        <v>6.8537669635565965</v>
      </c>
      <c r="D110">
        <f t="shared" si="9"/>
        <v>0.58155792276964047</v>
      </c>
      <c r="E110">
        <f t="shared" si="10"/>
        <v>-0.13786441887427511</v>
      </c>
    </row>
    <row r="111" spans="2:5" x14ac:dyDescent="0.25">
      <c r="B111">
        <v>926.20263030733804</v>
      </c>
      <c r="C111">
        <f t="shared" si="8"/>
        <v>6.8310930339339366</v>
      </c>
      <c r="D111">
        <f t="shared" si="9"/>
        <v>0.49167776298268973</v>
      </c>
      <c r="E111">
        <f t="shared" si="10"/>
        <v>-0.3906163372966649</v>
      </c>
    </row>
    <row r="112" spans="2:5" x14ac:dyDescent="0.25">
      <c r="B112">
        <v>229.2914967296623</v>
      </c>
      <c r="C112">
        <f t="shared" si="8"/>
        <v>5.4349941055725042</v>
      </c>
      <c r="D112">
        <f t="shared" si="9"/>
        <v>3.2290279627163784E-2</v>
      </c>
      <c r="E112">
        <f t="shared" si="10"/>
        <v>-3.4166223676776672</v>
      </c>
    </row>
    <row r="113" spans="2:5" x14ac:dyDescent="0.25">
      <c r="B113">
        <v>957.62437566279937</v>
      </c>
      <c r="C113">
        <f t="shared" si="8"/>
        <v>6.8644556088725892</v>
      </c>
      <c r="D113">
        <f t="shared" si="9"/>
        <v>0.61484687083888145</v>
      </c>
      <c r="E113">
        <f t="shared" si="10"/>
        <v>-4.6971818387736522E-2</v>
      </c>
    </row>
    <row r="114" spans="2:5" x14ac:dyDescent="0.25">
      <c r="B114">
        <v>1028.8531474416175</v>
      </c>
      <c r="C114">
        <f t="shared" si="8"/>
        <v>6.9362000117929155</v>
      </c>
      <c r="D114">
        <f t="shared" si="9"/>
        <v>0.83455392809587214</v>
      </c>
      <c r="E114">
        <f t="shared" si="10"/>
        <v>0.58729209083574563</v>
      </c>
    </row>
    <row r="115" spans="2:5" x14ac:dyDescent="0.25">
      <c r="B115">
        <v>988.56673350441167</v>
      </c>
      <c r="C115">
        <f t="shared" si="8"/>
        <v>6.8962561501998758</v>
      </c>
      <c r="D115">
        <f t="shared" si="9"/>
        <v>0.69806924101198409</v>
      </c>
      <c r="E115">
        <f t="shared" si="10"/>
        <v>0.18028411826572038</v>
      </c>
    </row>
    <row r="116" spans="2:5" x14ac:dyDescent="0.25">
      <c r="B116">
        <v>1110.8778141778328</v>
      </c>
      <c r="C116">
        <f t="shared" si="8"/>
        <v>7.0129058053538058</v>
      </c>
      <c r="D116">
        <f t="shared" si="9"/>
        <v>0.98435419440745675</v>
      </c>
      <c r="E116">
        <f t="shared" si="10"/>
        <v>1.4249265384213528</v>
      </c>
    </row>
    <row r="117" spans="2:5" x14ac:dyDescent="0.25">
      <c r="B117">
        <v>1012.1255672954974</v>
      </c>
      <c r="C117">
        <f t="shared" si="8"/>
        <v>6.9198079205055629</v>
      </c>
      <c r="D117">
        <f t="shared" si="9"/>
        <v>0.76464713715046606</v>
      </c>
      <c r="E117">
        <f t="shared" si="10"/>
        <v>0.36926391219879118</v>
      </c>
    </row>
    <row r="118" spans="2:5" x14ac:dyDescent="0.25">
      <c r="B118">
        <v>917.21964306809991</v>
      </c>
      <c r="C118">
        <f t="shared" si="8"/>
        <v>6.82134696709557</v>
      </c>
      <c r="D118">
        <f t="shared" si="9"/>
        <v>0.45173102529960052</v>
      </c>
      <c r="E118">
        <f t="shared" si="10"/>
        <v>-0.50917817704122881</v>
      </c>
    </row>
    <row r="119" spans="2:5" x14ac:dyDescent="0.25">
      <c r="B119">
        <v>940.88990565554366</v>
      </c>
      <c r="C119">
        <f t="shared" si="8"/>
        <v>6.8468261355627202</v>
      </c>
      <c r="D119">
        <f t="shared" si="9"/>
        <v>0.53828229027962715</v>
      </c>
      <c r="E119">
        <f t="shared" si="10"/>
        <v>-0.25773293530800995</v>
      </c>
    </row>
    <row r="120" spans="2:5" x14ac:dyDescent="0.25">
      <c r="B120">
        <v>956.69526054305481</v>
      </c>
      <c r="C120">
        <f t="shared" si="8"/>
        <v>6.8634849087082834</v>
      </c>
      <c r="D120">
        <f t="shared" si="9"/>
        <v>0.61151797603195734</v>
      </c>
      <c r="E120">
        <f t="shared" si="10"/>
        <v>-5.6032527255567725E-2</v>
      </c>
    </row>
    <row r="121" spans="2:5" x14ac:dyDescent="0.25">
      <c r="B121">
        <v>415.51126074983051</v>
      </c>
      <c r="C121">
        <f t="shared" si="8"/>
        <v>6.0295097156125683</v>
      </c>
      <c r="D121">
        <f t="shared" si="9"/>
        <v>7.8894806924101196E-2</v>
      </c>
      <c r="E121">
        <f t="shared" si="10"/>
        <v>-2.4988307444559812</v>
      </c>
    </row>
    <row r="122" spans="2:5" x14ac:dyDescent="0.25">
      <c r="B122">
        <v>1004.1172563695229</v>
      </c>
      <c r="C122">
        <f t="shared" si="8"/>
        <v>6.9118640826450175</v>
      </c>
      <c r="D122">
        <f t="shared" si="9"/>
        <v>0.7413448735019974</v>
      </c>
      <c r="E122">
        <f t="shared" si="10"/>
        <v>0.30177701725422562</v>
      </c>
    </row>
    <row r="123" spans="2:5" x14ac:dyDescent="0.25">
      <c r="B123">
        <v>850.2461038466995</v>
      </c>
      <c r="C123">
        <f t="shared" si="8"/>
        <v>6.7455258415147936</v>
      </c>
      <c r="D123">
        <f t="shared" si="9"/>
        <v>0.31524633821571241</v>
      </c>
      <c r="E123">
        <f t="shared" si="10"/>
        <v>-0.97102118117176084</v>
      </c>
    </row>
    <row r="124" spans="2:5" x14ac:dyDescent="0.25">
      <c r="B124">
        <v>251.77995161596183</v>
      </c>
      <c r="C124">
        <f t="shared" si="8"/>
        <v>5.5285554981701779</v>
      </c>
      <c r="D124">
        <f t="shared" si="9"/>
        <v>3.8948069241011983E-2</v>
      </c>
      <c r="E124">
        <f t="shared" si="10"/>
        <v>-3.2257284198307974</v>
      </c>
    </row>
    <row r="125" spans="2:5" x14ac:dyDescent="0.25">
      <c r="B125">
        <v>79.898694152580788</v>
      </c>
      <c r="C125">
        <f t="shared" si="8"/>
        <v>4.3807595091165297</v>
      </c>
      <c r="D125">
        <f t="shared" si="9"/>
        <v>8.9880159786950749E-3</v>
      </c>
      <c r="E125">
        <f t="shared" si="10"/>
        <v>-4.7073522174663758</v>
      </c>
    </row>
    <row r="126" spans="2:5" x14ac:dyDescent="0.25">
      <c r="B126">
        <v>965.39087746404437</v>
      </c>
      <c r="C126">
        <f t="shared" si="8"/>
        <v>6.8725330736934964</v>
      </c>
      <c r="D126">
        <f t="shared" si="9"/>
        <v>0.63814913448735022</v>
      </c>
      <c r="E126">
        <f t="shared" si="10"/>
        <v>1.6388104208999176E-2</v>
      </c>
    </row>
    <row r="127" spans="2:5" x14ac:dyDescent="0.25">
      <c r="B127">
        <v>699.45968157398238</v>
      </c>
      <c r="C127">
        <f t="shared" si="8"/>
        <v>6.5503081535222369</v>
      </c>
      <c r="D127">
        <f t="shared" si="9"/>
        <v>0.18541944074567246</v>
      </c>
      <c r="E127">
        <f t="shared" si="10"/>
        <v>-1.5843456263513638</v>
      </c>
    </row>
    <row r="128" spans="2:5" x14ac:dyDescent="0.25">
      <c r="B128">
        <v>1107.5317316597075</v>
      </c>
      <c r="C128">
        <f t="shared" si="8"/>
        <v>7.0098891531203149</v>
      </c>
      <c r="D128">
        <f t="shared" si="9"/>
        <v>0.97769640479360853</v>
      </c>
      <c r="E128">
        <f t="shared" si="10"/>
        <v>1.3357921730654685</v>
      </c>
    </row>
    <row r="129" spans="2:5" x14ac:dyDescent="0.25">
      <c r="B129">
        <v>984.9083037481264</v>
      </c>
      <c r="C129">
        <f t="shared" si="8"/>
        <v>6.8925485441972043</v>
      </c>
      <c r="D129">
        <f t="shared" si="9"/>
        <v>0.68475366178428765</v>
      </c>
      <c r="E129">
        <f t="shared" si="10"/>
        <v>0.14358152516635017</v>
      </c>
    </row>
    <row r="130" spans="2:5" x14ac:dyDescent="0.25">
      <c r="B130">
        <v>776.01283227124657</v>
      </c>
      <c r="C130">
        <f t="shared" si="8"/>
        <v>6.6541690564785121</v>
      </c>
      <c r="D130">
        <f t="shared" si="9"/>
        <v>0.23202396804260988</v>
      </c>
      <c r="E130">
        <f t="shared" si="10"/>
        <v>-1.3318184686754995</v>
      </c>
    </row>
    <row r="131" spans="2:5" x14ac:dyDescent="0.25">
      <c r="B131">
        <v>564.43616264120146</v>
      </c>
      <c r="C131">
        <f t="shared" si="8"/>
        <v>6.3358272906426061</v>
      </c>
      <c r="D131">
        <f t="shared" si="9"/>
        <v>0.11884154460719043</v>
      </c>
      <c r="E131">
        <f t="shared" si="10"/>
        <v>-2.0673721850184377</v>
      </c>
    </row>
    <row r="132" spans="2:5" x14ac:dyDescent="0.25">
      <c r="B132">
        <v>1037.8804322616138</v>
      </c>
      <c r="C132">
        <f t="shared" si="8"/>
        <v>6.9449358665914902</v>
      </c>
      <c r="D132">
        <f t="shared" si="9"/>
        <v>0.86118508655126502</v>
      </c>
      <c r="E132">
        <f t="shared" si="10"/>
        <v>0.6803728304133142</v>
      </c>
    </row>
    <row r="133" spans="2:5" x14ac:dyDescent="0.25">
      <c r="B133">
        <v>729.1752027127194</v>
      </c>
      <c r="C133">
        <f t="shared" si="8"/>
        <v>6.5919140360725823</v>
      </c>
      <c r="D133">
        <f t="shared" si="9"/>
        <v>0.19873501997336887</v>
      </c>
      <c r="E133">
        <f t="shared" si="10"/>
        <v>-1.5070457099077297</v>
      </c>
    </row>
    <row r="134" spans="2:5" x14ac:dyDescent="0.25">
      <c r="B134">
        <v>377.78641625258427</v>
      </c>
      <c r="C134">
        <f t="shared" si="8"/>
        <v>5.9343289995575565</v>
      </c>
      <c r="D134">
        <f t="shared" si="9"/>
        <v>7.2237017310253004E-2</v>
      </c>
      <c r="E134">
        <f t="shared" si="10"/>
        <v>-2.5905473993466499</v>
      </c>
    </row>
    <row r="135" spans="2:5" x14ac:dyDescent="0.25">
      <c r="B135">
        <v>938.28243892535215</v>
      </c>
      <c r="C135">
        <f t="shared" si="8"/>
        <v>6.8440510112787543</v>
      </c>
      <c r="D135">
        <f t="shared" si="9"/>
        <v>0.52163781624500671</v>
      </c>
      <c r="E135">
        <f t="shared" si="10"/>
        <v>-0.30464225088126295</v>
      </c>
    </row>
    <row r="136" spans="2:5" x14ac:dyDescent="0.25">
      <c r="B136">
        <v>1056.5147372876279</v>
      </c>
      <c r="C136">
        <f t="shared" si="8"/>
        <v>6.9627307861189056</v>
      </c>
      <c r="D136">
        <f t="shared" si="9"/>
        <v>0.8911451398135819</v>
      </c>
      <c r="E136">
        <f t="shared" si="10"/>
        <v>0.7964885880842153</v>
      </c>
    </row>
    <row r="137" spans="2:5" x14ac:dyDescent="0.25">
      <c r="B137">
        <v>914.74656090614042</v>
      </c>
      <c r="C137">
        <f t="shared" si="8"/>
        <v>6.8186470442925113</v>
      </c>
      <c r="D137">
        <f t="shared" si="9"/>
        <v>0.43841544607190414</v>
      </c>
      <c r="E137">
        <f t="shared" si="10"/>
        <v>-0.54992526499614092</v>
      </c>
    </row>
    <row r="138" spans="2:5" x14ac:dyDescent="0.25">
      <c r="B138">
        <v>1082.4365163794519</v>
      </c>
      <c r="C138">
        <f t="shared" si="8"/>
        <v>6.9869698127799875</v>
      </c>
      <c r="D138">
        <f t="shared" si="9"/>
        <v>0.93774966711051932</v>
      </c>
      <c r="E138">
        <f t="shared" si="10"/>
        <v>1.0212240588704946</v>
      </c>
    </row>
    <row r="139" spans="2:5" x14ac:dyDescent="0.25">
      <c r="B139">
        <v>1051.7003201547695</v>
      </c>
      <c r="C139">
        <f t="shared" ref="C139:C202" si="11">LN(B139)</f>
        <v>6.958163485942376</v>
      </c>
      <c r="D139">
        <f t="shared" ref="D139:D202" si="12">(RANK(B139,$B$10:$B$309,1)-0.3) / ($B$8+0.4)</f>
        <v>0.87782956058588546</v>
      </c>
      <c r="E139">
        <f t="shared" ref="E139:E202" si="13">LN(-LN(1-D139))</f>
        <v>0.7430501371696927</v>
      </c>
    </row>
    <row r="140" spans="2:5" x14ac:dyDescent="0.25">
      <c r="B140">
        <v>864.31345631082365</v>
      </c>
      <c r="C140">
        <f t="shared" si="11"/>
        <v>6.7619354996653076</v>
      </c>
      <c r="D140">
        <f t="shared" si="12"/>
        <v>0.33854860186418112</v>
      </c>
      <c r="E140">
        <f t="shared" si="13"/>
        <v>-0.88353614273910064</v>
      </c>
    </row>
    <row r="141" spans="2:5" x14ac:dyDescent="0.25">
      <c r="B141">
        <v>923.31776090327583</v>
      </c>
      <c r="C141">
        <f t="shared" si="11"/>
        <v>6.8279734449233356</v>
      </c>
      <c r="D141">
        <f t="shared" si="12"/>
        <v>0.47170439414114512</v>
      </c>
      <c r="E141">
        <f t="shared" si="13"/>
        <v>-0.44926137709197012</v>
      </c>
    </row>
    <row r="142" spans="2:5" x14ac:dyDescent="0.25">
      <c r="B142">
        <v>1015.4404376082736</v>
      </c>
      <c r="C142">
        <f t="shared" si="11"/>
        <v>6.9230777260341672</v>
      </c>
      <c r="D142">
        <f t="shared" si="12"/>
        <v>0.79127829560585883</v>
      </c>
      <c r="E142">
        <f t="shared" si="13"/>
        <v>0.44900562633280061</v>
      </c>
    </row>
    <row r="143" spans="2:5" x14ac:dyDescent="0.25">
      <c r="B143">
        <v>1072.271667302897</v>
      </c>
      <c r="C143">
        <f t="shared" si="11"/>
        <v>6.97753473051658</v>
      </c>
      <c r="D143">
        <f t="shared" si="12"/>
        <v>0.91444740346205067</v>
      </c>
      <c r="E143">
        <f t="shared" si="13"/>
        <v>0.899601814567206</v>
      </c>
    </row>
    <row r="144" spans="2:5" x14ac:dyDescent="0.25">
      <c r="B144">
        <v>969.91158511930564</v>
      </c>
      <c r="C144">
        <f t="shared" si="11"/>
        <v>6.8772049179815324</v>
      </c>
      <c r="D144">
        <f t="shared" si="12"/>
        <v>0.64480692410119844</v>
      </c>
      <c r="E144">
        <f t="shared" si="13"/>
        <v>3.449201351497061E-2</v>
      </c>
    </row>
    <row r="145" spans="2:5" x14ac:dyDescent="0.25">
      <c r="B145">
        <v>818.97443657720567</v>
      </c>
      <c r="C145">
        <f t="shared" si="11"/>
        <v>6.7080528703954894</v>
      </c>
      <c r="D145">
        <f t="shared" si="12"/>
        <v>0.27197070572569909</v>
      </c>
      <c r="E145">
        <f t="shared" si="13"/>
        <v>-1.1475483880327033</v>
      </c>
    </row>
    <row r="146" spans="2:5" x14ac:dyDescent="0.25">
      <c r="B146">
        <v>707.12615924719512</v>
      </c>
      <c r="C146">
        <f t="shared" si="11"/>
        <v>6.5612090930428426</v>
      </c>
      <c r="D146">
        <f t="shared" si="12"/>
        <v>0.18874833555259657</v>
      </c>
      <c r="E146">
        <f t="shared" si="13"/>
        <v>-1.5645746902430784</v>
      </c>
    </row>
    <row r="147" spans="2:5" x14ac:dyDescent="0.25">
      <c r="B147">
        <v>1026.1004168396391</v>
      </c>
      <c r="C147">
        <f t="shared" si="11"/>
        <v>6.9335208931049381</v>
      </c>
      <c r="D147">
        <f t="shared" si="12"/>
        <v>0.82789613848202404</v>
      </c>
      <c r="E147">
        <f t="shared" si="13"/>
        <v>0.56511898233142943</v>
      </c>
    </row>
    <row r="148" spans="2:5" x14ac:dyDescent="0.25">
      <c r="B148">
        <v>1088.4630662800148</v>
      </c>
      <c r="C148">
        <f t="shared" si="11"/>
        <v>6.9925219492583457</v>
      </c>
      <c r="D148">
        <f t="shared" si="12"/>
        <v>0.94773635153129165</v>
      </c>
      <c r="E148">
        <f t="shared" si="13"/>
        <v>1.0822980005979734</v>
      </c>
    </row>
    <row r="149" spans="2:5" x14ac:dyDescent="0.25">
      <c r="B149">
        <v>1015.2979116098511</v>
      </c>
      <c r="C149">
        <f t="shared" si="11"/>
        <v>6.922937357385778</v>
      </c>
      <c r="D149">
        <f t="shared" si="12"/>
        <v>0.78462050599201072</v>
      </c>
      <c r="E149">
        <f t="shared" si="13"/>
        <v>0.42876078992174116</v>
      </c>
    </row>
    <row r="150" spans="2:5" x14ac:dyDescent="0.25">
      <c r="B150">
        <v>1053.257453734295</v>
      </c>
      <c r="C150">
        <f t="shared" si="11"/>
        <v>6.9596429777239921</v>
      </c>
      <c r="D150">
        <f t="shared" si="12"/>
        <v>0.88448735019973368</v>
      </c>
      <c r="E150">
        <f t="shared" si="13"/>
        <v>0.7693557316729237</v>
      </c>
    </row>
    <row r="151" spans="2:5" x14ac:dyDescent="0.25">
      <c r="B151">
        <v>926.59034610919309</v>
      </c>
      <c r="C151">
        <f t="shared" si="11"/>
        <v>6.8315115543109561</v>
      </c>
      <c r="D151">
        <f t="shared" si="12"/>
        <v>0.49500665778961384</v>
      </c>
      <c r="E151">
        <f t="shared" si="13"/>
        <v>-0.38095295052736539</v>
      </c>
    </row>
    <row r="152" spans="2:5" x14ac:dyDescent="0.25">
      <c r="B152">
        <v>928.9005553700041</v>
      </c>
      <c r="C152">
        <f t="shared" si="11"/>
        <v>6.8340016882725125</v>
      </c>
      <c r="D152">
        <f t="shared" si="12"/>
        <v>0.49833555259653795</v>
      </c>
      <c r="E152">
        <f t="shared" si="13"/>
        <v>-0.37131905565181672</v>
      </c>
    </row>
    <row r="153" spans="2:5" x14ac:dyDescent="0.25">
      <c r="B153">
        <v>917.27672666131105</v>
      </c>
      <c r="C153">
        <f t="shared" si="11"/>
        <v>6.8214092006264408</v>
      </c>
      <c r="D153">
        <f t="shared" si="12"/>
        <v>0.45505992010652463</v>
      </c>
      <c r="E153">
        <f t="shared" si="13"/>
        <v>-0.49909563073046465</v>
      </c>
    </row>
    <row r="154" spans="2:5" x14ac:dyDescent="0.25">
      <c r="B154">
        <v>800.17319204112812</v>
      </c>
      <c r="C154">
        <f t="shared" si="11"/>
        <v>6.6848281942887482</v>
      </c>
      <c r="D154">
        <f t="shared" si="12"/>
        <v>0.2453395472703063</v>
      </c>
      <c r="E154">
        <f t="shared" si="13"/>
        <v>-1.2676677262769496</v>
      </c>
    </row>
    <row r="155" spans="2:5" x14ac:dyDescent="0.25">
      <c r="B155">
        <v>854.20008524714251</v>
      </c>
      <c r="C155">
        <f t="shared" si="11"/>
        <v>6.7501654582049992</v>
      </c>
      <c r="D155">
        <f t="shared" si="12"/>
        <v>0.32190412782956063</v>
      </c>
      <c r="E155">
        <f t="shared" si="13"/>
        <v>-0.94554809316124888</v>
      </c>
    </row>
    <row r="156" spans="2:5" x14ac:dyDescent="0.25">
      <c r="B156">
        <v>1016.0830733040802</v>
      </c>
      <c r="C156">
        <f t="shared" si="11"/>
        <v>6.9237103898589174</v>
      </c>
      <c r="D156">
        <f t="shared" si="12"/>
        <v>0.79793608521970705</v>
      </c>
      <c r="E156">
        <f t="shared" si="13"/>
        <v>0.46948550868478561</v>
      </c>
    </row>
    <row r="157" spans="2:5" x14ac:dyDescent="0.25">
      <c r="B157">
        <v>976.29049196829828</v>
      </c>
      <c r="C157">
        <f t="shared" si="11"/>
        <v>6.8837601773419399</v>
      </c>
      <c r="D157">
        <f t="shared" si="12"/>
        <v>0.6681091877496671</v>
      </c>
      <c r="E157">
        <f t="shared" si="13"/>
        <v>9.7987721916242498E-2</v>
      </c>
    </row>
    <row r="158" spans="2:5" x14ac:dyDescent="0.25">
      <c r="B158">
        <v>1097.2771263404015</v>
      </c>
      <c r="C158">
        <f t="shared" si="11"/>
        <v>7.0005870503774998</v>
      </c>
      <c r="D158">
        <f t="shared" si="12"/>
        <v>0.9677097203728362</v>
      </c>
      <c r="E158">
        <f t="shared" si="13"/>
        <v>1.2334313202906231</v>
      </c>
    </row>
    <row r="159" spans="2:5" x14ac:dyDescent="0.25">
      <c r="B159">
        <v>177.79232231463726</v>
      </c>
      <c r="C159">
        <f t="shared" si="11"/>
        <v>5.1806161405649851</v>
      </c>
      <c r="D159">
        <f t="shared" si="12"/>
        <v>2.5632490013315582E-2</v>
      </c>
      <c r="E159">
        <f t="shared" si="13"/>
        <v>-3.6509393223959594</v>
      </c>
    </row>
    <row r="160" spans="2:5" x14ac:dyDescent="0.25">
      <c r="B160">
        <v>964.87701132031771</v>
      </c>
      <c r="C160">
        <f t="shared" si="11"/>
        <v>6.8720006438076231</v>
      </c>
      <c r="D160">
        <f t="shared" si="12"/>
        <v>0.63482023968042611</v>
      </c>
      <c r="E160">
        <f t="shared" si="13"/>
        <v>7.3385593917802477E-3</v>
      </c>
    </row>
    <row r="161" spans="2:5" x14ac:dyDescent="0.25">
      <c r="B161">
        <v>744.94831556381007</v>
      </c>
      <c r="C161">
        <f t="shared" si="11"/>
        <v>6.6133148408908626</v>
      </c>
      <c r="D161">
        <f t="shared" si="12"/>
        <v>0.20206391478029298</v>
      </c>
      <c r="E161">
        <f t="shared" si="13"/>
        <v>-1.488429955986357</v>
      </c>
    </row>
    <row r="162" spans="2:5" x14ac:dyDescent="0.25">
      <c r="B162">
        <v>912.58454650166516</v>
      </c>
      <c r="C162">
        <f t="shared" si="11"/>
        <v>6.8162807348650123</v>
      </c>
      <c r="D162">
        <f t="shared" si="12"/>
        <v>0.43175765645805592</v>
      </c>
      <c r="E162">
        <f t="shared" si="13"/>
        <v>-0.57056273000727364</v>
      </c>
    </row>
    <row r="163" spans="2:5" x14ac:dyDescent="0.25">
      <c r="B163">
        <v>946.56781256168426</v>
      </c>
      <c r="C163">
        <f t="shared" si="11"/>
        <v>6.8528426136843112</v>
      </c>
      <c r="D163">
        <f t="shared" si="12"/>
        <v>0.57822902796271636</v>
      </c>
      <c r="E163">
        <f t="shared" si="13"/>
        <v>-0.14700132614639075</v>
      </c>
    </row>
    <row r="164" spans="2:5" x14ac:dyDescent="0.25">
      <c r="B164">
        <v>434.13494163718184</v>
      </c>
      <c r="C164">
        <f t="shared" si="11"/>
        <v>6.073355411204405</v>
      </c>
      <c r="D164">
        <f t="shared" si="12"/>
        <v>8.8881491344873512E-2</v>
      </c>
      <c r="E164">
        <f t="shared" si="13"/>
        <v>-2.3742711896366222</v>
      </c>
    </row>
    <row r="165" spans="2:5" x14ac:dyDescent="0.25">
      <c r="B165">
        <v>853.5188289940395</v>
      </c>
      <c r="C165">
        <f t="shared" si="11"/>
        <v>6.749367602909774</v>
      </c>
      <c r="D165">
        <f t="shared" si="12"/>
        <v>0.31857523302263652</v>
      </c>
      <c r="E165">
        <f t="shared" si="13"/>
        <v>-0.95823463877694215</v>
      </c>
    </row>
    <row r="166" spans="2:5" x14ac:dyDescent="0.25">
      <c r="B166">
        <v>618.38335625612103</v>
      </c>
      <c r="C166">
        <f t="shared" si="11"/>
        <v>6.4271085827068157</v>
      </c>
      <c r="D166">
        <f t="shared" si="12"/>
        <v>0.15213049267643144</v>
      </c>
      <c r="E166">
        <f t="shared" si="13"/>
        <v>-1.8016368630395097</v>
      </c>
    </row>
    <row r="167" spans="2:5" x14ac:dyDescent="0.25">
      <c r="B167">
        <v>509.51844834432336</v>
      </c>
      <c r="C167">
        <f t="shared" si="11"/>
        <v>6.2334660607301711</v>
      </c>
      <c r="D167">
        <f t="shared" si="12"/>
        <v>0.10885486018641813</v>
      </c>
      <c r="E167">
        <f t="shared" si="13"/>
        <v>-2.160669216664743</v>
      </c>
    </row>
    <row r="168" spans="2:5" x14ac:dyDescent="0.25">
      <c r="B168">
        <v>1031.1859515444123</v>
      </c>
      <c r="C168">
        <f t="shared" si="11"/>
        <v>6.9384648281268371</v>
      </c>
      <c r="D168">
        <f t="shared" si="12"/>
        <v>0.84121171770972036</v>
      </c>
      <c r="E168">
        <f t="shared" si="13"/>
        <v>0.60986530686221541</v>
      </c>
    </row>
    <row r="169" spans="2:5" x14ac:dyDescent="0.25">
      <c r="B169">
        <v>974.13379898832522</v>
      </c>
      <c r="C169">
        <f t="shared" si="11"/>
        <v>6.8815486648326187</v>
      </c>
      <c r="D169">
        <f t="shared" si="12"/>
        <v>0.65479360852197077</v>
      </c>
      <c r="E169">
        <f t="shared" si="13"/>
        <v>6.1671419289906805E-2</v>
      </c>
    </row>
    <row r="170" spans="2:5" x14ac:dyDescent="0.25">
      <c r="B170">
        <v>435.69084640146093</v>
      </c>
      <c r="C170">
        <f t="shared" si="11"/>
        <v>6.0769329239549457</v>
      </c>
      <c r="D170">
        <f t="shared" si="12"/>
        <v>9.2210386151797608E-2</v>
      </c>
      <c r="E170">
        <f t="shared" si="13"/>
        <v>-2.3357011252870472</v>
      </c>
    </row>
    <row r="171" spans="2:5" x14ac:dyDescent="0.25">
      <c r="B171">
        <v>802.63838255105929</v>
      </c>
      <c r="C171">
        <f t="shared" si="11"/>
        <v>6.687904279454183</v>
      </c>
      <c r="D171">
        <f t="shared" si="12"/>
        <v>0.24866844207723038</v>
      </c>
      <c r="E171">
        <f t="shared" si="13"/>
        <v>-1.2520843725609654</v>
      </c>
    </row>
    <row r="172" spans="2:5" x14ac:dyDescent="0.25">
      <c r="B172">
        <v>278.79448104414558</v>
      </c>
      <c r="C172">
        <f t="shared" si="11"/>
        <v>5.6304748832964115</v>
      </c>
      <c r="D172">
        <f t="shared" si="12"/>
        <v>4.5605858854860189E-2</v>
      </c>
      <c r="E172">
        <f t="shared" si="13"/>
        <v>-3.0644705988550949</v>
      </c>
    </row>
    <row r="173" spans="2:5" x14ac:dyDescent="0.25">
      <c r="B173">
        <v>923.74768950911562</v>
      </c>
      <c r="C173">
        <f t="shared" si="11"/>
        <v>6.8284389710512894</v>
      </c>
      <c r="D173">
        <f t="shared" si="12"/>
        <v>0.48169107856191745</v>
      </c>
      <c r="E173">
        <f t="shared" si="13"/>
        <v>-0.41979148068973426</v>
      </c>
    </row>
    <row r="174" spans="2:5" x14ac:dyDescent="0.25">
      <c r="B174">
        <v>971.50628469073013</v>
      </c>
      <c r="C174">
        <f t="shared" si="11"/>
        <v>6.8788477378554793</v>
      </c>
      <c r="D174">
        <f t="shared" si="12"/>
        <v>0.65146471371504666</v>
      </c>
      <c r="E174">
        <f t="shared" si="13"/>
        <v>5.2607442429450098E-2</v>
      </c>
    </row>
    <row r="175" spans="2:5" x14ac:dyDescent="0.25">
      <c r="B175">
        <v>1057.9840868027281</v>
      </c>
      <c r="C175">
        <f t="shared" si="11"/>
        <v>6.9641205714759504</v>
      </c>
      <c r="D175">
        <f t="shared" si="12"/>
        <v>0.89447403462050601</v>
      </c>
      <c r="E175">
        <f t="shared" si="13"/>
        <v>0.81039595752856619</v>
      </c>
    </row>
    <row r="176" spans="2:5" x14ac:dyDescent="0.25">
      <c r="B176">
        <v>1015.5002707421388</v>
      </c>
      <c r="C176">
        <f t="shared" si="11"/>
        <v>6.9231366476300922</v>
      </c>
      <c r="D176">
        <f t="shared" si="12"/>
        <v>0.79460719041278294</v>
      </c>
      <c r="E176">
        <f t="shared" si="13"/>
        <v>0.45921500891887262</v>
      </c>
    </row>
    <row r="177" spans="2:5" x14ac:dyDescent="0.25">
      <c r="B177">
        <v>581.51464738938012</v>
      </c>
      <c r="C177">
        <f t="shared" si="11"/>
        <v>6.3656361606172007</v>
      </c>
      <c r="D177">
        <f t="shared" si="12"/>
        <v>0.12549933422103862</v>
      </c>
      <c r="E177">
        <f t="shared" si="13"/>
        <v>-2.0091529101705898</v>
      </c>
    </row>
    <row r="178" spans="2:5" x14ac:dyDescent="0.25">
      <c r="B178">
        <v>816.38843215637246</v>
      </c>
      <c r="C178">
        <f t="shared" si="11"/>
        <v>6.7048902615020998</v>
      </c>
      <c r="D178">
        <f t="shared" si="12"/>
        <v>0.26531291611185087</v>
      </c>
      <c r="E178">
        <f t="shared" si="13"/>
        <v>-1.1766475410902268</v>
      </c>
    </row>
    <row r="179" spans="2:5" x14ac:dyDescent="0.25">
      <c r="B179">
        <v>469.97331179608511</v>
      </c>
      <c r="C179">
        <f t="shared" si="11"/>
        <v>6.1526759096792807</v>
      </c>
      <c r="D179">
        <f t="shared" si="12"/>
        <v>9.5539280958721703E-2</v>
      </c>
      <c r="E179">
        <f t="shared" si="13"/>
        <v>-2.2984297040171735</v>
      </c>
    </row>
    <row r="180" spans="2:5" x14ac:dyDescent="0.25">
      <c r="B180">
        <v>959.72125216029508</v>
      </c>
      <c r="C180">
        <f t="shared" si="11"/>
        <v>6.8666428799655517</v>
      </c>
      <c r="D180">
        <f t="shared" si="12"/>
        <v>0.61817576564580556</v>
      </c>
      <c r="E180">
        <f t="shared" si="13"/>
        <v>-3.7914874546917117E-2</v>
      </c>
    </row>
    <row r="181" spans="2:5" x14ac:dyDescent="0.25">
      <c r="B181">
        <v>831.94295827685062</v>
      </c>
      <c r="C181">
        <f t="shared" si="11"/>
        <v>6.72376387870748</v>
      </c>
      <c r="D181">
        <f t="shared" si="12"/>
        <v>0.2952729693741678</v>
      </c>
      <c r="E181">
        <f t="shared" si="13"/>
        <v>-1.0499800176798351</v>
      </c>
    </row>
    <row r="182" spans="2:5" x14ac:dyDescent="0.25">
      <c r="B182">
        <v>332.5780032063646</v>
      </c>
      <c r="C182">
        <f t="shared" si="11"/>
        <v>5.8068744286919118</v>
      </c>
      <c r="D182">
        <f t="shared" si="12"/>
        <v>5.2263648468708387E-2</v>
      </c>
      <c r="E182">
        <f t="shared" si="13"/>
        <v>-2.9247348013105934</v>
      </c>
    </row>
    <row r="183" spans="2:5" x14ac:dyDescent="0.25">
      <c r="B183">
        <v>952.469002408356</v>
      </c>
      <c r="C183">
        <f t="shared" si="11"/>
        <v>6.8590575630680073</v>
      </c>
      <c r="D183">
        <f t="shared" si="12"/>
        <v>0.60153129161118513</v>
      </c>
      <c r="E183">
        <f t="shared" si="13"/>
        <v>-8.3244327790743172E-2</v>
      </c>
    </row>
    <row r="184" spans="2:5" x14ac:dyDescent="0.25">
      <c r="B184">
        <v>936.11812175459659</v>
      </c>
      <c r="C184">
        <f t="shared" si="11"/>
        <v>6.8417416669710027</v>
      </c>
      <c r="D184">
        <f t="shared" si="12"/>
        <v>0.5183089214380826</v>
      </c>
      <c r="E184">
        <f t="shared" si="13"/>
        <v>-0.31409136648512037</v>
      </c>
    </row>
    <row r="185" spans="2:5" x14ac:dyDescent="0.25">
      <c r="B185">
        <v>932.08205351682966</v>
      </c>
      <c r="C185">
        <f t="shared" si="11"/>
        <v>6.8374208510643841</v>
      </c>
      <c r="D185">
        <f t="shared" si="12"/>
        <v>0.50832223701731027</v>
      </c>
      <c r="E185">
        <f t="shared" si="13"/>
        <v>-0.34258646800280335</v>
      </c>
    </row>
    <row r="186" spans="2:5" x14ac:dyDescent="0.25">
      <c r="B186">
        <v>920.20852321576569</v>
      </c>
      <c r="C186">
        <f t="shared" si="11"/>
        <v>6.8246003000298812</v>
      </c>
      <c r="D186">
        <f t="shared" si="12"/>
        <v>0.46171770972037285</v>
      </c>
      <c r="E186">
        <f t="shared" si="13"/>
        <v>-0.47904896998203927</v>
      </c>
    </row>
    <row r="187" spans="2:5" x14ac:dyDescent="0.25">
      <c r="B187">
        <v>913.94996144479694</v>
      </c>
      <c r="C187">
        <f t="shared" si="11"/>
        <v>6.8177758231773691</v>
      </c>
      <c r="D187">
        <f t="shared" si="12"/>
        <v>0.43508655126498003</v>
      </c>
      <c r="E187">
        <f t="shared" si="13"/>
        <v>-0.56022116275063738</v>
      </c>
    </row>
    <row r="188" spans="2:5" x14ac:dyDescent="0.25">
      <c r="B188">
        <v>964.8687925389429</v>
      </c>
      <c r="C188">
        <f t="shared" si="11"/>
        <v>6.8719921258138452</v>
      </c>
      <c r="D188">
        <f t="shared" si="12"/>
        <v>0.631491344873502</v>
      </c>
      <c r="E188">
        <f t="shared" si="13"/>
        <v>-1.7103816938105637E-3</v>
      </c>
    </row>
    <row r="189" spans="2:5" x14ac:dyDescent="0.25">
      <c r="B189">
        <v>74.33664159204676</v>
      </c>
      <c r="C189">
        <f t="shared" si="11"/>
        <v>4.3086039875242612</v>
      </c>
      <c r="D189">
        <f t="shared" si="12"/>
        <v>5.659121171770972E-3</v>
      </c>
      <c r="E189">
        <f t="shared" si="13"/>
        <v>-5.1716504134866055</v>
      </c>
    </row>
    <row r="190" spans="2:5" x14ac:dyDescent="0.25">
      <c r="B190">
        <v>869.8727074120759</v>
      </c>
      <c r="C190">
        <f t="shared" si="11"/>
        <v>6.7683468876243387</v>
      </c>
      <c r="D190">
        <f t="shared" si="12"/>
        <v>0.34853528628495345</v>
      </c>
      <c r="E190">
        <f t="shared" si="13"/>
        <v>-0.84738975847115505</v>
      </c>
    </row>
    <row r="191" spans="2:5" x14ac:dyDescent="0.25">
      <c r="B191">
        <v>1086.51222534567</v>
      </c>
      <c r="C191">
        <f t="shared" si="11"/>
        <v>6.9907280516770554</v>
      </c>
      <c r="D191">
        <f t="shared" si="12"/>
        <v>0.94440745672436754</v>
      </c>
      <c r="E191">
        <f t="shared" si="13"/>
        <v>1.0611548362185692</v>
      </c>
    </row>
    <row r="192" spans="2:5" x14ac:dyDescent="0.25">
      <c r="B192">
        <v>1134.5970463597016</v>
      </c>
      <c r="C192">
        <f t="shared" si="11"/>
        <v>7.0340328416453817</v>
      </c>
      <c r="D192">
        <f t="shared" si="12"/>
        <v>0.99434087882822908</v>
      </c>
      <c r="E192">
        <f t="shared" si="13"/>
        <v>1.6437401398019329</v>
      </c>
    </row>
    <row r="193" spans="2:5" x14ac:dyDescent="0.25">
      <c r="B193">
        <v>707.45769179452213</v>
      </c>
      <c r="C193">
        <f t="shared" si="11"/>
        <v>6.5616778281456121</v>
      </c>
      <c r="D193">
        <f t="shared" si="12"/>
        <v>0.19207723035952065</v>
      </c>
      <c r="E193">
        <f t="shared" si="13"/>
        <v>-1.5451081295304139</v>
      </c>
    </row>
    <row r="194" spans="2:5" x14ac:dyDescent="0.25">
      <c r="B194">
        <v>907.28822146547395</v>
      </c>
      <c r="C194">
        <f t="shared" si="11"/>
        <v>6.8104601741288722</v>
      </c>
      <c r="D194">
        <f t="shared" si="12"/>
        <v>0.41511318242343548</v>
      </c>
      <c r="E194">
        <f t="shared" si="13"/>
        <v>-0.62299272453933463</v>
      </c>
    </row>
    <row r="195" spans="2:5" x14ac:dyDescent="0.25">
      <c r="B195">
        <v>111.39533551674108</v>
      </c>
      <c r="C195">
        <f t="shared" si="11"/>
        <v>4.7130854551330756</v>
      </c>
      <c r="D195">
        <f t="shared" si="12"/>
        <v>1.2316910785619176E-2</v>
      </c>
      <c r="E195">
        <f t="shared" si="13"/>
        <v>-4.390591803775842</v>
      </c>
    </row>
    <row r="196" spans="2:5" x14ac:dyDescent="0.25">
      <c r="B196">
        <v>1024.4439321938937</v>
      </c>
      <c r="C196">
        <f t="shared" si="11"/>
        <v>6.9319052391866425</v>
      </c>
      <c r="D196">
        <f t="shared" si="12"/>
        <v>0.82123834886817582</v>
      </c>
      <c r="E196">
        <f t="shared" si="13"/>
        <v>0.54331328903278775</v>
      </c>
    </row>
    <row r="197" spans="2:5" x14ac:dyDescent="0.25">
      <c r="B197">
        <v>813.54840518134995</v>
      </c>
      <c r="C197">
        <f t="shared" si="11"/>
        <v>6.7014054272630208</v>
      </c>
      <c r="D197">
        <f t="shared" si="12"/>
        <v>0.26198402130492682</v>
      </c>
      <c r="E197">
        <f t="shared" si="13"/>
        <v>-1.1914192533478221</v>
      </c>
    </row>
    <row r="198" spans="2:5" x14ac:dyDescent="0.25">
      <c r="B198">
        <v>1074.5806663797759</v>
      </c>
      <c r="C198">
        <f t="shared" si="11"/>
        <v>6.9796857866753781</v>
      </c>
      <c r="D198">
        <f t="shared" si="12"/>
        <v>0.91777629826897478</v>
      </c>
      <c r="E198">
        <f t="shared" si="13"/>
        <v>0.91561517423889172</v>
      </c>
    </row>
    <row r="199" spans="2:5" x14ac:dyDescent="0.25">
      <c r="B199">
        <v>766.86870482550034</v>
      </c>
      <c r="C199">
        <f t="shared" si="11"/>
        <v>6.6423156065649795</v>
      </c>
      <c r="D199">
        <f t="shared" si="12"/>
        <v>0.22536617842876167</v>
      </c>
      <c r="E199">
        <f t="shared" si="13"/>
        <v>-1.3650619737444842</v>
      </c>
    </row>
    <row r="200" spans="2:5" x14ac:dyDescent="0.25">
      <c r="B200">
        <v>1055.0991620318307</v>
      </c>
      <c r="C200">
        <f t="shared" si="11"/>
        <v>6.9613900339403862</v>
      </c>
      <c r="D200">
        <f t="shared" si="12"/>
        <v>0.88781624500665779</v>
      </c>
      <c r="E200">
        <f t="shared" si="13"/>
        <v>0.78281286126035032</v>
      </c>
    </row>
    <row r="201" spans="2:5" x14ac:dyDescent="0.25">
      <c r="B201">
        <v>696.62237884012632</v>
      </c>
      <c r="C201">
        <f t="shared" si="11"/>
        <v>6.5462434832271414</v>
      </c>
      <c r="D201">
        <f t="shared" si="12"/>
        <v>0.17876165113182427</v>
      </c>
      <c r="E201">
        <f t="shared" si="13"/>
        <v>-1.6248465361102888</v>
      </c>
    </row>
    <row r="202" spans="2:5" x14ac:dyDescent="0.25">
      <c r="B202">
        <v>138.00979641464696</v>
      </c>
      <c r="C202">
        <f t="shared" si="11"/>
        <v>4.9273246711495737</v>
      </c>
      <c r="D202">
        <f t="shared" si="12"/>
        <v>1.5645805592543277E-2</v>
      </c>
      <c r="E202">
        <f t="shared" si="13"/>
        <v>-4.1496780261746586</v>
      </c>
    </row>
    <row r="203" spans="2:5" x14ac:dyDescent="0.25">
      <c r="B203">
        <v>1012.5104885892156</v>
      </c>
      <c r="C203">
        <f t="shared" ref="C203:C266" si="14">LN(B203)</f>
        <v>6.9201881580274991</v>
      </c>
      <c r="D203">
        <f t="shared" ref="D203:D266" si="15">(RANK(B203,$B$10:$B$309,1)-0.3) / ($B$8+0.4)</f>
        <v>0.76797603195739017</v>
      </c>
      <c r="E203">
        <f t="shared" ref="E203:E266" si="16">LN(-LN(1-D203))</f>
        <v>0.37906267939934984</v>
      </c>
    </row>
    <row r="204" spans="2:5" x14ac:dyDescent="0.25">
      <c r="B204">
        <v>1014.308211859584</v>
      </c>
      <c r="C204">
        <f t="shared" si="14"/>
        <v>6.9219620944347371</v>
      </c>
      <c r="D204">
        <f t="shared" si="15"/>
        <v>0.7779627163781625</v>
      </c>
      <c r="E204">
        <f t="shared" si="16"/>
        <v>0.40873307379903762</v>
      </c>
    </row>
    <row r="205" spans="2:5" x14ac:dyDescent="0.25">
      <c r="B205">
        <v>883.72442742100111</v>
      </c>
      <c r="C205">
        <f t="shared" si="14"/>
        <v>6.7841452803519475</v>
      </c>
      <c r="D205">
        <f t="shared" si="15"/>
        <v>0.37183754993342216</v>
      </c>
      <c r="E205">
        <f t="shared" si="16"/>
        <v>-0.76581149602353227</v>
      </c>
    </row>
    <row r="206" spans="2:5" x14ac:dyDescent="0.25">
      <c r="B206">
        <v>748.00469897154699</v>
      </c>
      <c r="C206">
        <f t="shared" si="14"/>
        <v>6.617409260002268</v>
      </c>
      <c r="D206">
        <f t="shared" si="15"/>
        <v>0.20872170439414117</v>
      </c>
      <c r="E206">
        <f t="shared" si="16"/>
        <v>-1.4519832160694266</v>
      </c>
    </row>
    <row r="207" spans="2:5" x14ac:dyDescent="0.25">
      <c r="B207">
        <v>902.41185594402202</v>
      </c>
      <c r="C207">
        <f t="shared" si="14"/>
        <v>6.8050710188933285</v>
      </c>
      <c r="D207">
        <f t="shared" si="15"/>
        <v>0.40845539280958726</v>
      </c>
      <c r="E207">
        <f t="shared" si="16"/>
        <v>-0.64432237941061998</v>
      </c>
    </row>
    <row r="208" spans="2:5" x14ac:dyDescent="0.25">
      <c r="B208">
        <v>932.69378117644624</v>
      </c>
      <c r="C208">
        <f t="shared" si="14"/>
        <v>6.8380769381609445</v>
      </c>
      <c r="D208">
        <f t="shared" si="15"/>
        <v>0.51165113182423438</v>
      </c>
      <c r="E208">
        <f t="shared" si="16"/>
        <v>-0.33306272697319256</v>
      </c>
    </row>
    <row r="209" spans="2:5" x14ac:dyDescent="0.25">
      <c r="B209">
        <v>943.67418392042691</v>
      </c>
      <c r="C209">
        <f t="shared" si="14"/>
        <v>6.8497809624174595</v>
      </c>
      <c r="D209">
        <f t="shared" si="15"/>
        <v>0.5549267643142477</v>
      </c>
      <c r="E209">
        <f t="shared" si="16"/>
        <v>-0.21131820244847255</v>
      </c>
    </row>
    <row r="210" spans="2:5" x14ac:dyDescent="0.25">
      <c r="B210">
        <v>974.58072890984522</v>
      </c>
      <c r="C210">
        <f t="shared" si="14"/>
        <v>6.8820073568811031</v>
      </c>
      <c r="D210">
        <f t="shared" si="15"/>
        <v>0.65812250332889477</v>
      </c>
      <c r="E210">
        <f t="shared" si="16"/>
        <v>7.0740626032227888E-2</v>
      </c>
    </row>
    <row r="211" spans="2:5" x14ac:dyDescent="0.25">
      <c r="B211">
        <v>497.83692941113662</v>
      </c>
      <c r="C211">
        <f t="shared" si="14"/>
        <v>6.2102725724192203</v>
      </c>
      <c r="D211">
        <f t="shared" si="15"/>
        <v>0.10219707057256991</v>
      </c>
      <c r="E211">
        <f t="shared" si="16"/>
        <v>-2.2274341173320389</v>
      </c>
    </row>
    <row r="212" spans="2:5" x14ac:dyDescent="0.25">
      <c r="B212">
        <v>924.73869980136647</v>
      </c>
      <c r="C212">
        <f t="shared" si="14"/>
        <v>6.8295112109043163</v>
      </c>
      <c r="D212">
        <f t="shared" si="15"/>
        <v>0.48501997336884156</v>
      </c>
      <c r="E212">
        <f t="shared" si="16"/>
        <v>-0.41003478975102831</v>
      </c>
    </row>
    <row r="213" spans="2:5" x14ac:dyDescent="0.25">
      <c r="B213">
        <v>991.01204084651204</v>
      </c>
      <c r="C213">
        <f t="shared" si="14"/>
        <v>6.8987266844544717</v>
      </c>
      <c r="D213">
        <f t="shared" si="15"/>
        <v>0.70805592543275631</v>
      </c>
      <c r="E213">
        <f t="shared" si="16"/>
        <v>0.20798363467643374</v>
      </c>
    </row>
    <row r="214" spans="2:5" x14ac:dyDescent="0.25">
      <c r="B214">
        <v>618.80443153892054</v>
      </c>
      <c r="C214">
        <f t="shared" si="14"/>
        <v>6.4277892801776639</v>
      </c>
      <c r="D214">
        <f t="shared" si="15"/>
        <v>0.15545938748335555</v>
      </c>
      <c r="E214">
        <f t="shared" si="16"/>
        <v>-1.7780787586552151</v>
      </c>
    </row>
    <row r="215" spans="2:5" x14ac:dyDescent="0.25">
      <c r="B215">
        <v>895.48719660930249</v>
      </c>
      <c r="C215">
        <f t="shared" si="14"/>
        <v>6.7973679239215077</v>
      </c>
      <c r="D215">
        <f t="shared" si="15"/>
        <v>0.39181091877496677</v>
      </c>
      <c r="E215">
        <f t="shared" si="16"/>
        <v>-0.69862323379631197</v>
      </c>
    </row>
    <row r="216" spans="2:5" x14ac:dyDescent="0.25">
      <c r="B216">
        <v>860.2359475478271</v>
      </c>
      <c r="C216">
        <f t="shared" si="14"/>
        <v>6.757206709232138</v>
      </c>
      <c r="D216">
        <f t="shared" si="15"/>
        <v>0.3318908122503329</v>
      </c>
      <c r="E216">
        <f t="shared" si="16"/>
        <v>-0.90806549187830987</v>
      </c>
    </row>
    <row r="217" spans="2:5" x14ac:dyDescent="0.25">
      <c r="B217">
        <v>964.3887411197029</v>
      </c>
      <c r="C217">
        <f t="shared" si="14"/>
        <v>6.8714944717466482</v>
      </c>
      <c r="D217">
        <f t="shared" si="15"/>
        <v>0.62816245006657789</v>
      </c>
      <c r="E217">
        <f t="shared" si="16"/>
        <v>-1.0759462158658991E-2</v>
      </c>
    </row>
    <row r="218" spans="2:5" x14ac:dyDescent="0.25">
      <c r="B218">
        <v>930.3240166464451</v>
      </c>
      <c r="C218">
        <f t="shared" si="14"/>
        <v>6.8355329304645522</v>
      </c>
      <c r="D218">
        <f t="shared" si="15"/>
        <v>0.50499334221038616</v>
      </c>
      <c r="E218">
        <f t="shared" si="16"/>
        <v>-0.35213659153700771</v>
      </c>
    </row>
    <row r="219" spans="2:5" x14ac:dyDescent="0.25">
      <c r="B219">
        <v>943.49266226121563</v>
      </c>
      <c r="C219">
        <f t="shared" si="14"/>
        <v>6.8495885876307376</v>
      </c>
      <c r="D219">
        <f t="shared" si="15"/>
        <v>0.55159786950732359</v>
      </c>
      <c r="E219">
        <f t="shared" si="16"/>
        <v>-0.22056583089991247</v>
      </c>
    </row>
    <row r="220" spans="2:5" x14ac:dyDescent="0.25">
      <c r="B220">
        <v>1018.6215000467806</v>
      </c>
      <c r="C220">
        <f t="shared" si="14"/>
        <v>6.9262055216759881</v>
      </c>
      <c r="D220">
        <f t="shared" si="15"/>
        <v>0.80459387483355527</v>
      </c>
      <c r="E220">
        <f t="shared" si="16"/>
        <v>0.49021989221813317</v>
      </c>
    </row>
    <row r="221" spans="2:5" x14ac:dyDescent="0.25">
      <c r="B221">
        <v>343.61388049742015</v>
      </c>
      <c r="C221">
        <f t="shared" si="14"/>
        <v>5.8395185865509056</v>
      </c>
      <c r="D221">
        <f t="shared" si="15"/>
        <v>6.2250332889480696E-2</v>
      </c>
      <c r="E221">
        <f t="shared" si="16"/>
        <v>-2.7446273893290867</v>
      </c>
    </row>
    <row r="222" spans="2:5" x14ac:dyDescent="0.25">
      <c r="B222">
        <v>1030.8336088815261</v>
      </c>
      <c r="C222">
        <f t="shared" si="14"/>
        <v>6.938123082904748</v>
      </c>
      <c r="D222">
        <f t="shared" si="15"/>
        <v>0.83788282290279625</v>
      </c>
      <c r="E222">
        <f t="shared" si="16"/>
        <v>0.59852650238551885</v>
      </c>
    </row>
    <row r="223" spans="2:5" x14ac:dyDescent="0.25">
      <c r="B223">
        <v>771.42631751137696</v>
      </c>
      <c r="C223">
        <f t="shared" si="14"/>
        <v>6.6482411617482731</v>
      </c>
      <c r="D223">
        <f t="shared" si="15"/>
        <v>0.22869507323568578</v>
      </c>
      <c r="E223">
        <f t="shared" si="16"/>
        <v>-1.3483379528184651</v>
      </c>
    </row>
    <row r="224" spans="2:5" x14ac:dyDescent="0.25">
      <c r="B224">
        <v>518.46828788899199</v>
      </c>
      <c r="C224">
        <f t="shared" si="14"/>
        <v>6.250878864543596</v>
      </c>
      <c r="D224">
        <f t="shared" si="15"/>
        <v>0.11218375499334222</v>
      </c>
      <c r="E224">
        <f t="shared" si="16"/>
        <v>-2.1287117159387869</v>
      </c>
    </row>
    <row r="225" spans="2:5" x14ac:dyDescent="0.25">
      <c r="B225">
        <v>991.84728627584821</v>
      </c>
      <c r="C225">
        <f t="shared" si="14"/>
        <v>6.8995691501476379</v>
      </c>
      <c r="D225">
        <f t="shared" si="15"/>
        <v>0.71138482023968042</v>
      </c>
      <c r="E225">
        <f t="shared" si="16"/>
        <v>0.21725507711236547</v>
      </c>
    </row>
    <row r="226" spans="2:5" x14ac:dyDescent="0.25">
      <c r="B226">
        <v>916.19583424092036</v>
      </c>
      <c r="C226">
        <f t="shared" si="14"/>
        <v>6.8202301346631309</v>
      </c>
      <c r="D226">
        <f t="shared" si="15"/>
        <v>0.4450732356857523</v>
      </c>
      <c r="E226">
        <f t="shared" si="16"/>
        <v>-0.52946640504023579</v>
      </c>
    </row>
    <row r="227" spans="2:5" x14ac:dyDescent="0.25">
      <c r="B227">
        <v>1014.6556276029823</v>
      </c>
      <c r="C227">
        <f t="shared" si="14"/>
        <v>6.922304550756567</v>
      </c>
      <c r="D227">
        <f t="shared" si="15"/>
        <v>0.78129161118508661</v>
      </c>
      <c r="E227">
        <f t="shared" si="16"/>
        <v>0.41872085743401671</v>
      </c>
    </row>
    <row r="228" spans="2:5" x14ac:dyDescent="0.25">
      <c r="B228">
        <v>1022.1322977654896</v>
      </c>
      <c r="C228">
        <f t="shared" si="14"/>
        <v>6.9296462122541236</v>
      </c>
      <c r="D228">
        <f t="shared" si="15"/>
        <v>0.81125166444740349</v>
      </c>
      <c r="E228">
        <f t="shared" si="16"/>
        <v>0.51122996750180738</v>
      </c>
    </row>
    <row r="229" spans="2:5" x14ac:dyDescent="0.25">
      <c r="B229">
        <v>696.31977754124557</v>
      </c>
      <c r="C229">
        <f t="shared" si="14"/>
        <v>6.5458090053096569</v>
      </c>
      <c r="D229">
        <f t="shared" si="15"/>
        <v>0.17543275632490016</v>
      </c>
      <c r="E229">
        <f t="shared" si="16"/>
        <v>-1.6456010710227169</v>
      </c>
    </row>
    <row r="230" spans="2:5" x14ac:dyDescent="0.25">
      <c r="B230">
        <v>1079.8330564977434</v>
      </c>
      <c r="C230">
        <f t="shared" si="14"/>
        <v>6.9845617308530565</v>
      </c>
      <c r="D230">
        <f t="shared" si="15"/>
        <v>0.93109187749667111</v>
      </c>
      <c r="E230">
        <f t="shared" si="16"/>
        <v>0.98394235962001864</v>
      </c>
    </row>
    <row r="231" spans="2:5" x14ac:dyDescent="0.25">
      <c r="B231">
        <v>982.43654060464121</v>
      </c>
      <c r="C231">
        <f t="shared" si="14"/>
        <v>6.8900357519420332</v>
      </c>
      <c r="D231">
        <f t="shared" si="15"/>
        <v>0.67143808255659121</v>
      </c>
      <c r="E231">
        <f t="shared" si="16"/>
        <v>0.10708600225473182</v>
      </c>
    </row>
    <row r="232" spans="2:5" x14ac:dyDescent="0.25">
      <c r="B232">
        <v>871.26129076177074</v>
      </c>
      <c r="C232">
        <f t="shared" si="14"/>
        <v>6.7699419212582184</v>
      </c>
      <c r="D232">
        <f t="shared" si="15"/>
        <v>0.35186418109187756</v>
      </c>
      <c r="E232">
        <f t="shared" si="16"/>
        <v>-0.83550597456027542</v>
      </c>
    </row>
    <row r="233" spans="2:5" x14ac:dyDescent="0.25">
      <c r="B233">
        <v>375.72746926059722</v>
      </c>
      <c r="C233">
        <f t="shared" si="14"/>
        <v>5.9288640647876427</v>
      </c>
      <c r="D233">
        <f t="shared" si="15"/>
        <v>6.8908122503328895E-2</v>
      </c>
      <c r="E233">
        <f t="shared" si="16"/>
        <v>-2.6394949498080895</v>
      </c>
    </row>
    <row r="234" spans="2:5" x14ac:dyDescent="0.25">
      <c r="B234">
        <v>945.22552304899648</v>
      </c>
      <c r="C234">
        <f t="shared" si="14"/>
        <v>6.8514235477507617</v>
      </c>
      <c r="D234">
        <f t="shared" si="15"/>
        <v>0.57157123834886814</v>
      </c>
      <c r="E234">
        <f t="shared" si="16"/>
        <v>-0.16531010911451924</v>
      </c>
    </row>
    <row r="235" spans="2:5" x14ac:dyDescent="0.25">
      <c r="B235">
        <v>610.59209255862049</v>
      </c>
      <c r="C235">
        <f t="shared" si="14"/>
        <v>6.4144291299362477</v>
      </c>
      <c r="D235">
        <f t="shared" si="15"/>
        <v>0.13881491344873503</v>
      </c>
      <c r="E235">
        <f t="shared" si="16"/>
        <v>-1.9008212882793674</v>
      </c>
    </row>
    <row r="236" spans="2:5" x14ac:dyDescent="0.25">
      <c r="B236">
        <v>986.79611714214582</v>
      </c>
      <c r="C236">
        <f t="shared" si="14"/>
        <v>6.8944634498502833</v>
      </c>
      <c r="D236">
        <f t="shared" si="15"/>
        <v>0.69141145139813587</v>
      </c>
      <c r="E236">
        <f t="shared" si="16"/>
        <v>0.16190322020815151</v>
      </c>
    </row>
    <row r="237" spans="2:5" x14ac:dyDescent="0.25">
      <c r="B237">
        <v>820.06124006353059</v>
      </c>
      <c r="C237">
        <f t="shared" si="14"/>
        <v>6.7093790204739676</v>
      </c>
      <c r="D237">
        <f t="shared" si="15"/>
        <v>0.2752996005326232</v>
      </c>
      <c r="E237">
        <f t="shared" si="16"/>
        <v>-1.1332132004096276</v>
      </c>
    </row>
    <row r="238" spans="2:5" x14ac:dyDescent="0.25">
      <c r="B238">
        <v>949.74583332856548</v>
      </c>
      <c r="C238">
        <f t="shared" si="14"/>
        <v>6.8561944049336736</v>
      </c>
      <c r="D238">
        <f t="shared" si="15"/>
        <v>0.58821571238348869</v>
      </c>
      <c r="E238">
        <f t="shared" si="16"/>
        <v>-0.1196221302015346</v>
      </c>
    </row>
    <row r="239" spans="2:5" x14ac:dyDescent="0.25">
      <c r="B239">
        <v>938.96109247827815</v>
      </c>
      <c r="C239">
        <f t="shared" si="14"/>
        <v>6.8447740432894006</v>
      </c>
      <c r="D239">
        <f t="shared" si="15"/>
        <v>0.52829560585885482</v>
      </c>
      <c r="E239">
        <f t="shared" si="16"/>
        <v>-0.28581345514726281</v>
      </c>
    </row>
    <row r="240" spans="2:5" x14ac:dyDescent="0.25">
      <c r="B240">
        <v>599.89323048025233</v>
      </c>
      <c r="C240">
        <f t="shared" si="14"/>
        <v>6.3967516901817296</v>
      </c>
      <c r="D240">
        <f t="shared" si="15"/>
        <v>0.13548601864181095</v>
      </c>
      <c r="E240">
        <f t="shared" si="16"/>
        <v>-1.9269759295504278</v>
      </c>
    </row>
    <row r="241" spans="2:5" x14ac:dyDescent="0.25">
      <c r="B241">
        <v>1022.5705401694594</v>
      </c>
      <c r="C241">
        <f t="shared" si="14"/>
        <v>6.9300748734781896</v>
      </c>
      <c r="D241">
        <f t="shared" si="15"/>
        <v>0.8145805592543276</v>
      </c>
      <c r="E241">
        <f t="shared" si="16"/>
        <v>0.52184554455636778</v>
      </c>
    </row>
    <row r="242" spans="2:5" x14ac:dyDescent="0.25">
      <c r="B242">
        <v>1064.7604884987948</v>
      </c>
      <c r="C242">
        <f t="shared" si="14"/>
        <v>6.9705051594228449</v>
      </c>
      <c r="D242">
        <f t="shared" si="15"/>
        <v>0.91111850865512656</v>
      </c>
      <c r="E242">
        <f t="shared" si="16"/>
        <v>0.8839540328950084</v>
      </c>
    </row>
    <row r="243" spans="2:5" x14ac:dyDescent="0.25">
      <c r="B243">
        <v>1090.942016050283</v>
      </c>
      <c r="C243">
        <f t="shared" si="14"/>
        <v>6.9947968368957438</v>
      </c>
      <c r="D243">
        <f t="shared" si="15"/>
        <v>0.95439414114513987</v>
      </c>
      <c r="E243">
        <f t="shared" si="16"/>
        <v>1.1274326588069312</v>
      </c>
    </row>
    <row r="244" spans="2:5" x14ac:dyDescent="0.25">
      <c r="B244">
        <v>894.58372329764916</v>
      </c>
      <c r="C244">
        <f t="shared" si="14"/>
        <v>6.7963584964420463</v>
      </c>
      <c r="D244">
        <f t="shared" si="15"/>
        <v>0.38515312916111855</v>
      </c>
      <c r="E244">
        <f t="shared" si="16"/>
        <v>-0.72076088839406438</v>
      </c>
    </row>
    <row r="245" spans="2:5" x14ac:dyDescent="0.25">
      <c r="B245">
        <v>1005.031280302344</v>
      </c>
      <c r="C245">
        <f t="shared" si="14"/>
        <v>6.9127739446877623</v>
      </c>
      <c r="D245">
        <f t="shared" si="15"/>
        <v>0.74800266311584551</v>
      </c>
      <c r="E245">
        <f t="shared" si="16"/>
        <v>0.32087752549725601</v>
      </c>
    </row>
    <row r="246" spans="2:5" x14ac:dyDescent="0.25">
      <c r="B246">
        <v>866.80779579121031</v>
      </c>
      <c r="C246">
        <f t="shared" si="14"/>
        <v>6.7648172633818096</v>
      </c>
      <c r="D246">
        <f t="shared" si="15"/>
        <v>0.34520639147802934</v>
      </c>
      <c r="E246">
        <f t="shared" si="16"/>
        <v>-0.85935480022397404</v>
      </c>
    </row>
    <row r="247" spans="2:5" x14ac:dyDescent="0.25">
      <c r="B247">
        <v>764.04612221129514</v>
      </c>
      <c r="C247">
        <f t="shared" si="14"/>
        <v>6.6386281567308743</v>
      </c>
      <c r="D247">
        <f t="shared" si="15"/>
        <v>0.22203728362183758</v>
      </c>
      <c r="E247">
        <f t="shared" si="16"/>
        <v>-1.3819968950883443</v>
      </c>
    </row>
    <row r="248" spans="2:5" x14ac:dyDescent="0.25">
      <c r="B248">
        <v>688.36926861377867</v>
      </c>
      <c r="C248">
        <f t="shared" si="14"/>
        <v>6.5343254215828912</v>
      </c>
      <c r="D248">
        <f t="shared" si="15"/>
        <v>0.17210386151797605</v>
      </c>
      <c r="E248">
        <f t="shared" si="16"/>
        <v>-1.666709202217483</v>
      </c>
    </row>
    <row r="249" spans="2:5" x14ac:dyDescent="0.25">
      <c r="B249">
        <v>752.57170472685618</v>
      </c>
      <c r="C249">
        <f t="shared" si="14"/>
        <v>6.6234962807569167</v>
      </c>
      <c r="D249">
        <f t="shared" si="15"/>
        <v>0.21537949400798936</v>
      </c>
      <c r="E249">
        <f t="shared" si="16"/>
        <v>-1.416526336906587</v>
      </c>
    </row>
    <row r="250" spans="2:5" x14ac:dyDescent="0.25">
      <c r="B250">
        <v>250.68047390994315</v>
      </c>
      <c r="C250">
        <f t="shared" si="14"/>
        <v>5.5241791158523066</v>
      </c>
      <c r="D250">
        <f t="shared" si="15"/>
        <v>3.561917443408788E-2</v>
      </c>
      <c r="E250">
        <f t="shared" si="16"/>
        <v>-3.3167914803246896</v>
      </c>
    </row>
    <row r="251" spans="2:5" x14ac:dyDescent="0.25">
      <c r="B251">
        <v>991.92825713077866</v>
      </c>
      <c r="C251">
        <f t="shared" si="14"/>
        <v>6.8996507832288039</v>
      </c>
      <c r="D251">
        <f t="shared" si="15"/>
        <v>0.71804260985352863</v>
      </c>
      <c r="E251">
        <f t="shared" si="16"/>
        <v>0.23586178520048959</v>
      </c>
    </row>
    <row r="252" spans="2:5" x14ac:dyDescent="0.25">
      <c r="B252">
        <v>1031.6416519510624</v>
      </c>
      <c r="C252">
        <f t="shared" si="14"/>
        <v>6.9389066492594331</v>
      </c>
      <c r="D252">
        <f t="shared" si="15"/>
        <v>0.84454061251664447</v>
      </c>
      <c r="E252">
        <f t="shared" si="16"/>
        <v>0.6213131814690489</v>
      </c>
    </row>
    <row r="253" spans="2:5" x14ac:dyDescent="0.25">
      <c r="B253">
        <v>991.86476381067234</v>
      </c>
      <c r="C253">
        <f t="shared" si="14"/>
        <v>6.8995867711877716</v>
      </c>
      <c r="D253">
        <f t="shared" si="15"/>
        <v>0.71471371504660453</v>
      </c>
      <c r="E253">
        <f t="shared" si="16"/>
        <v>0.22654742697974206</v>
      </c>
    </row>
    <row r="254" spans="2:5" x14ac:dyDescent="0.25">
      <c r="B254">
        <v>630.20945454255775</v>
      </c>
      <c r="C254">
        <f t="shared" si="14"/>
        <v>6.4460522316583662</v>
      </c>
      <c r="D254">
        <f t="shared" si="15"/>
        <v>0.15878828229027964</v>
      </c>
      <c r="E254">
        <f t="shared" si="16"/>
        <v>-1.7549730309663598</v>
      </c>
    </row>
    <row r="255" spans="2:5" x14ac:dyDescent="0.25">
      <c r="B255">
        <v>226.07486495690671</v>
      </c>
      <c r="C255">
        <f t="shared" si="14"/>
        <v>5.4208662052887862</v>
      </c>
      <c r="D255">
        <f t="shared" si="15"/>
        <v>2.8961384820239681E-2</v>
      </c>
      <c r="E255">
        <f t="shared" si="16"/>
        <v>-3.5271333606226558</v>
      </c>
    </row>
    <row r="256" spans="2:5" x14ac:dyDescent="0.25">
      <c r="B256">
        <v>985.81022835412045</v>
      </c>
      <c r="C256">
        <f t="shared" si="14"/>
        <v>6.8934638699063528</v>
      </c>
      <c r="D256">
        <f t="shared" si="15"/>
        <v>0.68808255659121176</v>
      </c>
      <c r="E256">
        <f t="shared" si="16"/>
        <v>0.1527354479837322</v>
      </c>
    </row>
    <row r="257" spans="2:5" x14ac:dyDescent="0.25">
      <c r="B257">
        <v>334.02380146909724</v>
      </c>
      <c r="C257">
        <f t="shared" si="14"/>
        <v>5.8112122523212175</v>
      </c>
      <c r="D257">
        <f t="shared" si="15"/>
        <v>5.559254327563249E-2</v>
      </c>
      <c r="E257">
        <f t="shared" si="16"/>
        <v>-2.8612437228359169</v>
      </c>
    </row>
    <row r="258" spans="2:5" x14ac:dyDescent="0.25">
      <c r="B258">
        <v>933.59540240247975</v>
      </c>
      <c r="C258">
        <f t="shared" si="14"/>
        <v>6.839043156369903</v>
      </c>
      <c r="D258">
        <f t="shared" si="15"/>
        <v>0.51498002663115849</v>
      </c>
      <c r="E258">
        <f t="shared" si="16"/>
        <v>-0.32356461024223032</v>
      </c>
    </row>
    <row r="259" spans="2:5" x14ac:dyDescent="0.25">
      <c r="B259">
        <v>170.62177922802047</v>
      </c>
      <c r="C259">
        <f t="shared" si="14"/>
        <v>5.13944928944177</v>
      </c>
      <c r="D259">
        <f t="shared" si="15"/>
        <v>2.2303595206391479E-2</v>
      </c>
      <c r="E259">
        <f t="shared" si="16"/>
        <v>-3.7917505515946863</v>
      </c>
    </row>
    <row r="260" spans="2:5" x14ac:dyDescent="0.25">
      <c r="B260">
        <v>832.05668837086819</v>
      </c>
      <c r="C260">
        <f t="shared" si="14"/>
        <v>6.7239005735612603</v>
      </c>
      <c r="D260">
        <f t="shared" si="15"/>
        <v>0.29860186418109191</v>
      </c>
      <c r="E260">
        <f t="shared" si="16"/>
        <v>-1.0365404348424696</v>
      </c>
    </row>
    <row r="261" spans="2:5" x14ac:dyDescent="0.25">
      <c r="B261">
        <v>847.38496163667992</v>
      </c>
      <c r="C261">
        <f t="shared" si="14"/>
        <v>6.7421550915595105</v>
      </c>
      <c r="D261">
        <f t="shared" si="15"/>
        <v>0.30858854860186419</v>
      </c>
      <c r="E261">
        <f t="shared" si="16"/>
        <v>-0.99690392367972602</v>
      </c>
    </row>
    <row r="262" spans="2:5" x14ac:dyDescent="0.25">
      <c r="B262">
        <v>1131.8773805286453</v>
      </c>
      <c r="C262">
        <f t="shared" si="14"/>
        <v>7.0316329318082067</v>
      </c>
      <c r="D262">
        <f t="shared" si="15"/>
        <v>0.99101198402130497</v>
      </c>
      <c r="E262">
        <f t="shared" si="16"/>
        <v>1.5500834023960415</v>
      </c>
    </row>
    <row r="263" spans="2:5" x14ac:dyDescent="0.25">
      <c r="B263">
        <v>945.19577950912083</v>
      </c>
      <c r="C263">
        <f t="shared" si="14"/>
        <v>6.851392080119882</v>
      </c>
      <c r="D263">
        <f t="shared" si="15"/>
        <v>0.56824234354194403</v>
      </c>
      <c r="E263">
        <f t="shared" si="16"/>
        <v>-0.17448336158206357</v>
      </c>
    </row>
    <row r="264" spans="2:5" x14ac:dyDescent="0.25">
      <c r="B264">
        <v>415.55388890481538</v>
      </c>
      <c r="C264">
        <f t="shared" si="14"/>
        <v>6.0296123024074539</v>
      </c>
      <c r="D264">
        <f t="shared" si="15"/>
        <v>8.2223701731025306E-2</v>
      </c>
      <c r="E264">
        <f t="shared" si="16"/>
        <v>-2.4557176029628622</v>
      </c>
    </row>
    <row r="265" spans="2:5" x14ac:dyDescent="0.25">
      <c r="B265">
        <v>403.83481066684038</v>
      </c>
      <c r="C265">
        <f t="shared" si="14"/>
        <v>6.0010059098570752</v>
      </c>
      <c r="D265">
        <f t="shared" si="15"/>
        <v>7.55659121171771E-2</v>
      </c>
      <c r="E265">
        <f t="shared" si="16"/>
        <v>-2.5437204610023909</v>
      </c>
    </row>
    <row r="266" spans="2:5" x14ac:dyDescent="0.25">
      <c r="B266">
        <v>1075.3747554758902</v>
      </c>
      <c r="C266">
        <f t="shared" si="14"/>
        <v>6.9804244895565182</v>
      </c>
      <c r="D266">
        <f t="shared" si="15"/>
        <v>0.92110519307589889</v>
      </c>
      <c r="E266">
        <f t="shared" si="16"/>
        <v>0.93202228820229172</v>
      </c>
    </row>
    <row r="267" spans="2:5" x14ac:dyDescent="0.25">
      <c r="B267">
        <v>883.89528152245452</v>
      </c>
      <c r="C267">
        <f t="shared" ref="C267:C309" si="17">LN(B267)</f>
        <v>6.7843385958044973</v>
      </c>
      <c r="D267">
        <f t="shared" ref="D267:D309" si="18">(RANK(B267,$B$10:$B$309,1)-0.3) / ($B$8+0.4)</f>
        <v>0.37516644474034622</v>
      </c>
      <c r="E267">
        <f t="shared" ref="E267:E309" si="19">LN(-LN(1-D267))</f>
        <v>-0.75444833153841284</v>
      </c>
    </row>
    <row r="268" spans="2:5" x14ac:dyDescent="0.25">
      <c r="B268">
        <v>893.3516110324689</v>
      </c>
      <c r="C268">
        <f t="shared" si="17"/>
        <v>6.7949802447384604</v>
      </c>
      <c r="D268">
        <f t="shared" si="18"/>
        <v>0.38182423435419444</v>
      </c>
      <c r="E268">
        <f t="shared" si="19"/>
        <v>-0.73192449284477756</v>
      </c>
    </row>
    <row r="269" spans="2:5" x14ac:dyDescent="0.25">
      <c r="B269">
        <v>942.81613743873527</v>
      </c>
      <c r="C269">
        <f t="shared" si="17"/>
        <v>6.8488712874181799</v>
      </c>
      <c r="D269">
        <f t="shared" si="18"/>
        <v>0.54494007989347537</v>
      </c>
      <c r="E269">
        <f t="shared" si="19"/>
        <v>-0.23911266133212855</v>
      </c>
    </row>
    <row r="270" spans="2:5" x14ac:dyDescent="0.25">
      <c r="B270">
        <v>1183.0170039638358</v>
      </c>
      <c r="C270">
        <f t="shared" si="17"/>
        <v>7.0758232374708916</v>
      </c>
      <c r="D270">
        <f t="shared" si="18"/>
        <v>0.99766977363515319</v>
      </c>
      <c r="E270">
        <f t="shared" si="19"/>
        <v>1.8020051135393598</v>
      </c>
    </row>
    <row r="271" spans="2:5" x14ac:dyDescent="0.25">
      <c r="B271">
        <v>1019.8323218315908</v>
      </c>
      <c r="C271">
        <f t="shared" si="17"/>
        <v>6.9273935024035547</v>
      </c>
      <c r="D271">
        <f t="shared" si="18"/>
        <v>0.80792276964047938</v>
      </c>
      <c r="E271">
        <f t="shared" si="19"/>
        <v>0.50068906987820061</v>
      </c>
    </row>
    <row r="272" spans="2:5" x14ac:dyDescent="0.25">
      <c r="B272">
        <v>975.7217741277542</v>
      </c>
      <c r="C272">
        <f t="shared" si="17"/>
        <v>6.883177478281576</v>
      </c>
      <c r="D272">
        <f t="shared" si="18"/>
        <v>0.66478029294274299</v>
      </c>
      <c r="E272">
        <f t="shared" si="19"/>
        <v>8.8897956430669223E-2</v>
      </c>
    </row>
    <row r="273" spans="2:5" x14ac:dyDescent="0.25">
      <c r="B273">
        <v>817.17437219240583</v>
      </c>
      <c r="C273">
        <f t="shared" si="17"/>
        <v>6.7058525019431574</v>
      </c>
      <c r="D273">
        <f t="shared" si="18"/>
        <v>0.26864181091877498</v>
      </c>
      <c r="E273">
        <f t="shared" si="19"/>
        <v>-1.1620252339058419</v>
      </c>
    </row>
    <row r="274" spans="2:5" x14ac:dyDescent="0.25">
      <c r="B274">
        <v>988.67949639676431</v>
      </c>
      <c r="C274">
        <f t="shared" si="17"/>
        <v>6.8963702107460731</v>
      </c>
      <c r="D274">
        <f t="shared" si="18"/>
        <v>0.70139813581890809</v>
      </c>
      <c r="E274">
        <f t="shared" si="19"/>
        <v>0.18949919483016442</v>
      </c>
    </row>
    <row r="275" spans="2:5" x14ac:dyDescent="0.25">
      <c r="B275">
        <v>746.23226353841278</v>
      </c>
      <c r="C275">
        <f t="shared" si="17"/>
        <v>6.615036896971648</v>
      </c>
      <c r="D275">
        <f t="shared" si="18"/>
        <v>0.20539280958721706</v>
      </c>
      <c r="E275">
        <f t="shared" si="19"/>
        <v>-1.4700787183459492</v>
      </c>
    </row>
    <row r="276" spans="2:5" x14ac:dyDescent="0.25">
      <c r="B276">
        <v>1079.5717425813216</v>
      </c>
      <c r="C276">
        <f t="shared" si="17"/>
        <v>6.9843197068306884</v>
      </c>
      <c r="D276">
        <f t="shared" si="18"/>
        <v>0.927762982689747</v>
      </c>
      <c r="E276">
        <f t="shared" si="19"/>
        <v>0.96614800622886499</v>
      </c>
    </row>
    <row r="277" spans="2:5" x14ac:dyDescent="0.25">
      <c r="B277">
        <v>970.67812501734466</v>
      </c>
      <c r="C277">
        <f t="shared" si="17"/>
        <v>6.8779949251983101</v>
      </c>
      <c r="D277">
        <f t="shared" si="18"/>
        <v>0.64813581890812255</v>
      </c>
      <c r="E277">
        <f t="shared" si="19"/>
        <v>4.3547901790126756E-2</v>
      </c>
    </row>
    <row r="278" spans="2:5" x14ac:dyDescent="0.25">
      <c r="B278">
        <v>365.3583361371671</v>
      </c>
      <c r="C278">
        <f t="shared" si="17"/>
        <v>5.9008786148297174</v>
      </c>
      <c r="D278">
        <f t="shared" si="18"/>
        <v>6.5579227696404799E-2</v>
      </c>
      <c r="E278">
        <f t="shared" si="19"/>
        <v>-2.6907737542360972</v>
      </c>
    </row>
    <row r="279" spans="2:5" x14ac:dyDescent="0.25">
      <c r="B279">
        <v>930.18355458356416</v>
      </c>
      <c r="C279">
        <f t="shared" si="17"/>
        <v>6.8353819371922642</v>
      </c>
      <c r="D279">
        <f t="shared" si="18"/>
        <v>0.50166444740346205</v>
      </c>
      <c r="E279">
        <f t="shared" si="19"/>
        <v>-0.36171386304569331</v>
      </c>
    </row>
    <row r="280" spans="2:5" x14ac:dyDescent="0.25">
      <c r="B280">
        <v>1081.6135091522626</v>
      </c>
      <c r="C280">
        <f t="shared" si="17"/>
        <v>6.9862091951813579</v>
      </c>
      <c r="D280">
        <f t="shared" si="18"/>
        <v>0.93442077230359522</v>
      </c>
      <c r="E280">
        <f t="shared" si="19"/>
        <v>1.002283561173702</v>
      </c>
    </row>
    <row r="281" spans="2:5" x14ac:dyDescent="0.25">
      <c r="B281">
        <v>1011.9101455073976</v>
      </c>
      <c r="C281">
        <f t="shared" si="17"/>
        <v>6.9195950568811213</v>
      </c>
      <c r="D281">
        <f t="shared" si="18"/>
        <v>0.76131824234354195</v>
      </c>
      <c r="E281">
        <f t="shared" si="19"/>
        <v>0.35950784807304115</v>
      </c>
    </row>
    <row r="282" spans="2:5" x14ac:dyDescent="0.25">
      <c r="B282">
        <v>643.73231198254848</v>
      </c>
      <c r="C282">
        <f t="shared" si="17"/>
        <v>6.4672829750684953</v>
      </c>
      <c r="D282">
        <f t="shared" si="18"/>
        <v>0.16877496671105197</v>
      </c>
      <c r="E282">
        <f t="shared" si="19"/>
        <v>-1.6881850456204541</v>
      </c>
    </row>
    <row r="283" spans="2:5" x14ac:dyDescent="0.25">
      <c r="B283">
        <v>810.739182494273</v>
      </c>
      <c r="C283">
        <f t="shared" si="17"/>
        <v>6.6979464025073234</v>
      </c>
      <c r="D283">
        <f t="shared" si="18"/>
        <v>0.25865512649800271</v>
      </c>
      <c r="E283">
        <f t="shared" si="19"/>
        <v>-1.2063444623960597</v>
      </c>
    </row>
    <row r="284" spans="2:5" x14ac:dyDescent="0.25">
      <c r="B284">
        <v>1003.7582071196507</v>
      </c>
      <c r="C284">
        <f t="shared" si="17"/>
        <v>6.9115064416854777</v>
      </c>
      <c r="D284">
        <f t="shared" si="18"/>
        <v>0.73801597869507329</v>
      </c>
      <c r="E284">
        <f t="shared" si="19"/>
        <v>0.29227533062143451</v>
      </c>
    </row>
    <row r="285" spans="2:5" x14ac:dyDescent="0.25">
      <c r="B285">
        <v>561.25414735336642</v>
      </c>
      <c r="C285">
        <f t="shared" si="17"/>
        <v>6.3301738285229101</v>
      </c>
      <c r="D285">
        <f t="shared" si="18"/>
        <v>0.11551264980026633</v>
      </c>
      <c r="E285">
        <f t="shared" si="19"/>
        <v>-2.0976294056747284</v>
      </c>
    </row>
    <row r="286" spans="2:5" x14ac:dyDescent="0.25">
      <c r="B286">
        <v>946.15640378537034</v>
      </c>
      <c r="C286">
        <f t="shared" si="17"/>
        <v>6.8524078870831087</v>
      </c>
      <c r="D286">
        <f t="shared" si="18"/>
        <v>0.57490013315579225</v>
      </c>
      <c r="E286">
        <f t="shared" si="19"/>
        <v>-0.15614966013102216</v>
      </c>
    </row>
    <row r="287" spans="2:5" x14ac:dyDescent="0.25">
      <c r="B287">
        <v>1060.9236045781622</v>
      </c>
      <c r="C287">
        <f t="shared" si="17"/>
        <v>6.9668951327965205</v>
      </c>
      <c r="D287">
        <f t="shared" si="18"/>
        <v>0.89780292942743012</v>
      </c>
      <c r="E287">
        <f t="shared" si="19"/>
        <v>0.8245491736891063</v>
      </c>
    </row>
    <row r="288" spans="2:5" x14ac:dyDescent="0.25">
      <c r="B288">
        <v>864.51660101375671</v>
      </c>
      <c r="C288">
        <f t="shared" si="17"/>
        <v>6.7621705079624013</v>
      </c>
      <c r="D288">
        <f t="shared" si="18"/>
        <v>0.34187749667110523</v>
      </c>
      <c r="E288">
        <f t="shared" si="19"/>
        <v>-0.87140295853342153</v>
      </c>
    </row>
    <row r="289" spans="2:5" x14ac:dyDescent="0.25">
      <c r="B289">
        <v>1013.8711294878321</v>
      </c>
      <c r="C289">
        <f t="shared" si="17"/>
        <v>6.921531084839474</v>
      </c>
      <c r="D289">
        <f t="shared" si="18"/>
        <v>0.77463382157123839</v>
      </c>
      <c r="E289">
        <f t="shared" si="19"/>
        <v>0.39879540834299027</v>
      </c>
    </row>
    <row r="290" spans="2:5" x14ac:dyDescent="0.25">
      <c r="B290">
        <v>1096.2702259706723</v>
      </c>
      <c r="C290">
        <f t="shared" si="17"/>
        <v>6.9996689936604755</v>
      </c>
      <c r="D290">
        <f t="shared" si="18"/>
        <v>0.9643808255659122</v>
      </c>
      <c r="E290">
        <f t="shared" si="19"/>
        <v>1.2044340514617555</v>
      </c>
    </row>
    <row r="291" spans="2:5" x14ac:dyDescent="0.25">
      <c r="B291">
        <v>1033.8856822751563</v>
      </c>
      <c r="C291">
        <f t="shared" si="17"/>
        <v>6.9410794902282191</v>
      </c>
      <c r="D291">
        <f t="shared" si="18"/>
        <v>0.84786950732356858</v>
      </c>
      <c r="E291">
        <f t="shared" si="19"/>
        <v>0.63287507703372847</v>
      </c>
    </row>
    <row r="292" spans="2:5" x14ac:dyDescent="0.25">
      <c r="B292">
        <v>988.24441524395024</v>
      </c>
      <c r="C292">
        <f t="shared" si="17"/>
        <v>6.8959300510036812</v>
      </c>
      <c r="D292">
        <f t="shared" si="18"/>
        <v>0.69474034620505998</v>
      </c>
      <c r="E292">
        <f t="shared" si="19"/>
        <v>0.17108578848147091</v>
      </c>
    </row>
    <row r="293" spans="2:5" x14ac:dyDescent="0.25">
      <c r="B293">
        <v>584.48911875539534</v>
      </c>
      <c r="C293">
        <f t="shared" si="17"/>
        <v>6.3707381644093166</v>
      </c>
      <c r="D293">
        <f t="shared" si="18"/>
        <v>0.12882822902796273</v>
      </c>
      <c r="E293">
        <f t="shared" si="19"/>
        <v>-1.9811096746549919</v>
      </c>
    </row>
    <row r="294" spans="2:5" x14ac:dyDescent="0.25">
      <c r="B294">
        <v>495.12372267475087</v>
      </c>
      <c r="C294">
        <f t="shared" si="17"/>
        <v>6.2048076761351698</v>
      </c>
      <c r="D294">
        <f t="shared" si="18"/>
        <v>9.8868175765645813E-2</v>
      </c>
      <c r="E294">
        <f t="shared" si="19"/>
        <v>-2.2623675377210413</v>
      </c>
    </row>
    <row r="295" spans="2:5" x14ac:dyDescent="0.25">
      <c r="B295">
        <v>1018.4332697543341</v>
      </c>
      <c r="C295">
        <f t="shared" si="17"/>
        <v>6.9260207153607407</v>
      </c>
      <c r="D295">
        <f t="shared" si="18"/>
        <v>0.80126498002663116</v>
      </c>
      <c r="E295">
        <f t="shared" si="19"/>
        <v>0.47981960669977058</v>
      </c>
    </row>
    <row r="296" spans="2:5" x14ac:dyDescent="0.25">
      <c r="B296">
        <v>944.29098097708379</v>
      </c>
      <c r="C296">
        <f t="shared" si="17"/>
        <v>6.8504343612089933</v>
      </c>
      <c r="D296">
        <f t="shared" si="18"/>
        <v>0.55825565912117181</v>
      </c>
      <c r="E296">
        <f t="shared" si="19"/>
        <v>-0.20208683504019359</v>
      </c>
    </row>
    <row r="297" spans="2:5" x14ac:dyDescent="0.25">
      <c r="B297">
        <v>828.90160790780124</v>
      </c>
      <c r="C297">
        <f t="shared" si="17"/>
        <v>6.7201014604047451</v>
      </c>
      <c r="D297">
        <f t="shared" si="18"/>
        <v>0.29194407456724369</v>
      </c>
      <c r="E297">
        <f t="shared" si="19"/>
        <v>-1.0635380515738446</v>
      </c>
    </row>
    <row r="298" spans="2:5" x14ac:dyDescent="0.25">
      <c r="B298">
        <v>611.37753921720287</v>
      </c>
      <c r="C298">
        <f t="shared" si="17"/>
        <v>6.4157146721401261</v>
      </c>
      <c r="D298">
        <f t="shared" si="18"/>
        <v>0.14214380825565914</v>
      </c>
      <c r="E298">
        <f t="shared" si="19"/>
        <v>-1.8752358507122706</v>
      </c>
    </row>
    <row r="299" spans="2:5" x14ac:dyDescent="0.25">
      <c r="B299">
        <v>1034.1152060164716</v>
      </c>
      <c r="C299">
        <f t="shared" si="17"/>
        <v>6.9413014666727717</v>
      </c>
      <c r="D299">
        <f t="shared" si="18"/>
        <v>0.85119840213049269</v>
      </c>
      <c r="E299">
        <f t="shared" si="19"/>
        <v>0.64455624113593557</v>
      </c>
    </row>
    <row r="300" spans="2:5" x14ac:dyDescent="0.25">
      <c r="B300">
        <v>581.38626571443695</v>
      </c>
      <c r="C300">
        <f t="shared" si="17"/>
        <v>6.3654153650635674</v>
      </c>
      <c r="D300">
        <f t="shared" si="18"/>
        <v>0.12217043941411453</v>
      </c>
      <c r="E300">
        <f t="shared" si="19"/>
        <v>-2.0378941026020518</v>
      </c>
    </row>
    <row r="301" spans="2:5" x14ac:dyDescent="0.25">
      <c r="B301">
        <v>1060.9802379386683</v>
      </c>
      <c r="C301">
        <f t="shared" si="17"/>
        <v>6.9669485125580204</v>
      </c>
      <c r="D301">
        <f t="shared" si="18"/>
        <v>0.90113182423435423</v>
      </c>
      <c r="E301">
        <f t="shared" si="19"/>
        <v>0.83896374539132801</v>
      </c>
    </row>
    <row r="302" spans="2:5" x14ac:dyDescent="0.25">
      <c r="B302">
        <v>938.68864950554314</v>
      </c>
      <c r="C302">
        <f t="shared" si="17"/>
        <v>6.8444838475531506</v>
      </c>
      <c r="D302">
        <f t="shared" si="18"/>
        <v>0.52496671105193071</v>
      </c>
      <c r="E302">
        <f t="shared" si="19"/>
        <v>-0.29521652474266868</v>
      </c>
    </row>
    <row r="303" spans="2:5" x14ac:dyDescent="0.25">
      <c r="B303">
        <v>632.25633780163344</v>
      </c>
      <c r="C303">
        <f t="shared" si="17"/>
        <v>6.4492949097017043</v>
      </c>
      <c r="D303">
        <f t="shared" si="18"/>
        <v>0.16211717709720375</v>
      </c>
      <c r="E303">
        <f t="shared" si="19"/>
        <v>-1.7323006028831476</v>
      </c>
    </row>
    <row r="304" spans="2:5" x14ac:dyDescent="0.25">
      <c r="B304">
        <v>854.68410896440707</v>
      </c>
      <c r="C304">
        <f t="shared" si="17"/>
        <v>6.7507319374688928</v>
      </c>
      <c r="D304">
        <f t="shared" si="18"/>
        <v>0.32856191744340885</v>
      </c>
      <c r="E304">
        <f t="shared" si="19"/>
        <v>-0.92046574781236312</v>
      </c>
    </row>
    <row r="305" spans="2:5" x14ac:dyDescent="0.25">
      <c r="B305">
        <v>1024.7316128025352</v>
      </c>
      <c r="C305">
        <f t="shared" si="17"/>
        <v>6.9321860161178668</v>
      </c>
      <c r="D305">
        <f t="shared" si="18"/>
        <v>0.82456724367509993</v>
      </c>
      <c r="E305">
        <f t="shared" si="19"/>
        <v>0.55417212050870213</v>
      </c>
    </row>
    <row r="306" spans="2:5" x14ac:dyDescent="0.25">
      <c r="B306">
        <v>639.3488351095084</v>
      </c>
      <c r="C306">
        <f t="shared" si="17"/>
        <v>6.4604502132636634</v>
      </c>
      <c r="D306">
        <f t="shared" si="18"/>
        <v>0.16544607190412786</v>
      </c>
      <c r="E306">
        <f t="shared" si="19"/>
        <v>-1.7100435575066351</v>
      </c>
    </row>
    <row r="307" spans="2:5" x14ac:dyDescent="0.25">
      <c r="B307">
        <v>955.64598316462286</v>
      </c>
      <c r="C307">
        <f t="shared" si="17"/>
        <v>6.8623875339722815</v>
      </c>
      <c r="D307">
        <f t="shared" si="18"/>
        <v>0.60818908122503335</v>
      </c>
      <c r="E307">
        <f t="shared" si="19"/>
        <v>-6.5097711456673812E-2</v>
      </c>
    </row>
    <row r="308" spans="2:5" x14ac:dyDescent="0.25">
      <c r="B308">
        <v>1012.6151923963645</v>
      </c>
      <c r="C308">
        <f t="shared" si="17"/>
        <v>6.9202915627773622</v>
      </c>
      <c r="D308">
        <f t="shared" si="18"/>
        <v>0.77130492676431428</v>
      </c>
      <c r="E308">
        <f t="shared" si="19"/>
        <v>0.38890590526950725</v>
      </c>
    </row>
    <row r="309" spans="2:5" x14ac:dyDescent="0.25">
      <c r="B309">
        <v>423.78685185794421</v>
      </c>
      <c r="C309">
        <f t="shared" si="17"/>
        <v>6.0492306209497801</v>
      </c>
      <c r="D309">
        <f t="shared" si="18"/>
        <v>8.5552596537949402E-2</v>
      </c>
      <c r="E309">
        <f t="shared" si="19"/>
        <v>-2.4142395206189482</v>
      </c>
    </row>
  </sheetData>
  <mergeCells count="4">
    <mergeCell ref="B6:E6"/>
    <mergeCell ref="G6:L6"/>
    <mergeCell ref="G7:H7"/>
    <mergeCell ref="G8:H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6"/>
  <sheetViews>
    <sheetView workbookViewId="0">
      <selection activeCell="D4" sqref="D4"/>
    </sheetView>
  </sheetViews>
  <sheetFormatPr defaultRowHeight="15" x14ac:dyDescent="0.25"/>
  <cols>
    <col min="1" max="1" width="2.85546875" customWidth="1"/>
  </cols>
  <sheetData>
    <row r="1" spans="2:7" ht="18.75" x14ac:dyDescent="0.3">
      <c r="B1" s="8" t="s">
        <v>83</v>
      </c>
    </row>
    <row r="2" spans="2:7" x14ac:dyDescent="0.25">
      <c r="B2" t="s">
        <v>86</v>
      </c>
    </row>
    <row r="3" spans="2:7" x14ac:dyDescent="0.25">
      <c r="B3" t="s">
        <v>87</v>
      </c>
    </row>
    <row r="5" spans="2:7" x14ac:dyDescent="0.25">
      <c r="B5">
        <f>COUNT(B7:B307)</f>
        <v>300</v>
      </c>
    </row>
    <row r="6" spans="2:7" x14ac:dyDescent="0.25">
      <c r="B6" s="5" t="s">
        <v>2</v>
      </c>
      <c r="C6" s="5" t="s">
        <v>84</v>
      </c>
      <c r="D6" s="5" t="s">
        <v>4</v>
      </c>
      <c r="E6" s="5" t="s">
        <v>85</v>
      </c>
      <c r="F6" s="5" t="s">
        <v>3</v>
      </c>
      <c r="G6" s="5" t="s">
        <v>19</v>
      </c>
    </row>
    <row r="7" spans="2:7" x14ac:dyDescent="0.25">
      <c r="B7">
        <v>10.354463776407759</v>
      </c>
      <c r="C7">
        <f>LN(B7)</f>
        <v>2.3374177094804178</v>
      </c>
      <c r="D7">
        <f>(RANK(B7, B$7:B307, 1)-0.3) / ($B$5+0.4)</f>
        <v>0.97436750998668442</v>
      </c>
      <c r="E7">
        <f>-LN(1-D7)</f>
        <v>3.6638945910303415</v>
      </c>
      <c r="F7">
        <f>NORMSINV(D7)</f>
        <v>1.9492549970760256</v>
      </c>
      <c r="G7">
        <f>LN(-LN(1-D7))</f>
        <v>1.2985266775744566</v>
      </c>
    </row>
    <row r="8" spans="2:7" x14ac:dyDescent="0.25">
      <c r="B8">
        <v>-3.4812846508296049</v>
      </c>
      <c r="C8" t="e">
        <f t="shared" ref="C8:C71" si="0">LN(B8)</f>
        <v>#NUM!</v>
      </c>
      <c r="D8">
        <f>(RANK(B8, B$7:B308, 1)-0.3) / ($B$5+0.4)</f>
        <v>6.5579227696404799E-2</v>
      </c>
      <c r="E8">
        <f t="shared" ref="E8:E71" si="1">-LN(1-D8)</f>
        <v>6.7828436522142863E-2</v>
      </c>
      <c r="F8">
        <f t="shared" ref="F8:F35" si="2">NORMSINV(D8)</f>
        <v>-1.5095493438427656</v>
      </c>
      <c r="G8">
        <f t="shared" ref="G8:G35" si="3">LN(-LN(1-D8))</f>
        <v>-2.6907737542360972</v>
      </c>
    </row>
    <row r="9" spans="2:7" x14ac:dyDescent="0.25">
      <c r="B9">
        <v>1.4502937492955756</v>
      </c>
      <c r="C9">
        <f t="shared" si="0"/>
        <v>0.37176612163585349</v>
      </c>
      <c r="D9">
        <f>(RANK(B9, B$7:B309, 1)-0.3) / ($B$5+0.4)</f>
        <v>0.35519307589880161</v>
      </c>
      <c r="E9">
        <f t="shared" si="1"/>
        <v>0.4388043494770294</v>
      </c>
      <c r="F9">
        <f t="shared" si="2"/>
        <v>-0.37133752509828555</v>
      </c>
      <c r="G9">
        <f t="shared" si="3"/>
        <v>-0.82370163842182509</v>
      </c>
    </row>
    <row r="10" spans="2:7" x14ac:dyDescent="0.25">
      <c r="B10">
        <v>-2.3106696769049977</v>
      </c>
      <c r="C10" t="e">
        <f t="shared" si="0"/>
        <v>#NUM!</v>
      </c>
      <c r="D10">
        <f>(RANK(B10, B$7:B310, 1)-0.3) / ($B$5+0.4)</f>
        <v>9.5539280958721703E-2</v>
      </c>
      <c r="E10">
        <f t="shared" si="1"/>
        <v>0.10041640345767758</v>
      </c>
      <c r="F10">
        <f t="shared" si="2"/>
        <v>-1.3073950962522649</v>
      </c>
      <c r="G10">
        <f t="shared" si="3"/>
        <v>-2.2984297040171735</v>
      </c>
    </row>
    <row r="11" spans="2:7" x14ac:dyDescent="0.25">
      <c r="B11">
        <v>-3.7869020885909803</v>
      </c>
      <c r="C11" t="e">
        <f t="shared" si="0"/>
        <v>#NUM!</v>
      </c>
      <c r="D11">
        <f>(RANK(B11, B$7:B311, 1)-0.3) / ($B$5+0.4)</f>
        <v>5.2263648468708387E-2</v>
      </c>
      <c r="E11">
        <f t="shared" si="1"/>
        <v>5.3678925605987762E-2</v>
      </c>
      <c r="F11">
        <f t="shared" si="2"/>
        <v>-1.6232906051190785</v>
      </c>
      <c r="G11">
        <f t="shared" si="3"/>
        <v>-2.9247348013105934</v>
      </c>
    </row>
    <row r="12" spans="2:7" x14ac:dyDescent="0.25">
      <c r="B12">
        <v>5.5031799723739541</v>
      </c>
      <c r="C12">
        <f t="shared" si="0"/>
        <v>1.7053261019538843</v>
      </c>
      <c r="D12">
        <f>(RANK(B12, B$7:B312, 1)-0.3) / ($B$5+0.4)</f>
        <v>0.76131824234354195</v>
      </c>
      <c r="E12">
        <f t="shared" si="1"/>
        <v>1.4326241722844051</v>
      </c>
      <c r="F12">
        <f t="shared" si="2"/>
        <v>0.71054938884065466</v>
      </c>
      <c r="G12">
        <f t="shared" si="3"/>
        <v>0.35950784807304115</v>
      </c>
    </row>
    <row r="13" spans="2:7" x14ac:dyDescent="0.25">
      <c r="B13">
        <v>1.4698056640671162</v>
      </c>
      <c r="C13">
        <f t="shared" si="0"/>
        <v>0.38513019073639393</v>
      </c>
      <c r="D13">
        <f>(RANK(B13, B$7:B313, 1)-0.3) / ($B$5+0.4)</f>
        <v>0.36517976031957394</v>
      </c>
      <c r="E13">
        <f t="shared" si="1"/>
        <v>0.4544134072836063</v>
      </c>
      <c r="F13">
        <f t="shared" si="2"/>
        <v>-0.34464732801931774</v>
      </c>
      <c r="G13">
        <f t="shared" si="3"/>
        <v>-0.78874790654479032</v>
      </c>
    </row>
    <row r="14" spans="2:7" x14ac:dyDescent="0.25">
      <c r="B14">
        <v>5.4343439772424551</v>
      </c>
      <c r="C14">
        <f t="shared" si="0"/>
        <v>1.6927388099286822</v>
      </c>
      <c r="D14">
        <f>(RANK(B14, B$7:B314, 1)-0.3) / ($B$5+0.4)</f>
        <v>0.75466045272969373</v>
      </c>
      <c r="E14">
        <f t="shared" si="1"/>
        <v>1.4051121206946888</v>
      </c>
      <c r="F14">
        <f t="shared" si="2"/>
        <v>0.68922911978205514</v>
      </c>
      <c r="G14">
        <f t="shared" si="3"/>
        <v>0.34011710080794644</v>
      </c>
    </row>
    <row r="15" spans="2:7" x14ac:dyDescent="0.25">
      <c r="B15">
        <v>3.3403747857041179</v>
      </c>
      <c r="C15">
        <f t="shared" si="0"/>
        <v>1.2060830119820514</v>
      </c>
      <c r="D15">
        <f>(RANK(B15, B$7:B315, 1)-0.3) / ($B$5+0.4)</f>
        <v>0.55825565912117181</v>
      </c>
      <c r="E15">
        <f t="shared" si="1"/>
        <v>0.81702397855181796</v>
      </c>
      <c r="F15">
        <f t="shared" si="2"/>
        <v>0.14654815027750348</v>
      </c>
      <c r="G15">
        <f t="shared" si="3"/>
        <v>-0.20208683504019359</v>
      </c>
    </row>
    <row r="16" spans="2:7" x14ac:dyDescent="0.25">
      <c r="B16">
        <v>2.4215645827558192</v>
      </c>
      <c r="C16">
        <f t="shared" si="0"/>
        <v>0.88441385306333775</v>
      </c>
      <c r="D16">
        <f>(RANK(B16, B$7:B316, 1)-0.3) / ($B$5+0.4)</f>
        <v>0.47503328894806923</v>
      </c>
      <c r="E16">
        <f t="shared" si="1"/>
        <v>0.64442042592098703</v>
      </c>
      <c r="F16">
        <f t="shared" si="2"/>
        <v>-6.2623170927625399E-2</v>
      </c>
      <c r="G16">
        <f t="shared" si="3"/>
        <v>-0.43940393060100036</v>
      </c>
    </row>
    <row r="17" spans="2:7" x14ac:dyDescent="0.25">
      <c r="B17">
        <v>1.8420201443240054</v>
      </c>
      <c r="C17">
        <f t="shared" si="0"/>
        <v>0.61086287388841143</v>
      </c>
      <c r="D17">
        <f>(RANK(B17, B$7:B317, 1)-0.3) / ($B$5+0.4)</f>
        <v>0.40845539280958726</v>
      </c>
      <c r="E17">
        <f t="shared" si="1"/>
        <v>0.52501818472937423</v>
      </c>
      <c r="F17">
        <f t="shared" si="2"/>
        <v>-0.23152008250558376</v>
      </c>
      <c r="G17">
        <f t="shared" si="3"/>
        <v>-0.64432237941061998</v>
      </c>
    </row>
    <row r="18" spans="2:7" x14ac:dyDescent="0.25">
      <c r="B18">
        <v>1.0594042457550779</v>
      </c>
      <c r="C18">
        <f t="shared" si="0"/>
        <v>5.7706717818085389E-2</v>
      </c>
      <c r="D18">
        <f>(RANK(B18, B$7:B318, 1)-0.3) / ($B$5+0.4)</f>
        <v>0.34187749667110523</v>
      </c>
      <c r="E18">
        <f t="shared" si="1"/>
        <v>0.4183641897134085</v>
      </c>
      <c r="F18">
        <f t="shared" si="2"/>
        <v>-0.40734448657385852</v>
      </c>
      <c r="G18">
        <f t="shared" si="3"/>
        <v>-0.87140295853342153</v>
      </c>
    </row>
    <row r="19" spans="2:7" x14ac:dyDescent="0.25">
      <c r="B19">
        <v>2.5277828287339306</v>
      </c>
      <c r="C19">
        <f t="shared" si="0"/>
        <v>0.92734256623919975</v>
      </c>
      <c r="D19">
        <f>(RANK(B19, B$7:B319, 1)-0.3) / ($B$5+0.4)</f>
        <v>0.49500665778961384</v>
      </c>
      <c r="E19">
        <f t="shared" si="1"/>
        <v>0.68321003353549314</v>
      </c>
      <c r="F19">
        <f t="shared" si="2"/>
        <v>-1.2516779595281543E-2</v>
      </c>
      <c r="G19">
        <f t="shared" si="3"/>
        <v>-0.38095295052736539</v>
      </c>
    </row>
    <row r="20" spans="2:7" x14ac:dyDescent="0.25">
      <c r="B20">
        <v>11.094294238280135</v>
      </c>
      <c r="C20">
        <f t="shared" si="0"/>
        <v>2.4064309435708711</v>
      </c>
      <c r="D20">
        <f>(RANK(B20, B$7:B320, 1)-0.3) / ($B$5+0.4)</f>
        <v>0.98768308921438086</v>
      </c>
      <c r="E20">
        <f t="shared" si="1"/>
        <v>4.396782100239804</v>
      </c>
      <c r="F20">
        <f t="shared" si="2"/>
        <v>2.247097110284149</v>
      </c>
      <c r="G20">
        <f t="shared" si="3"/>
        <v>1.480872932509443</v>
      </c>
    </row>
    <row r="21" spans="2:7" x14ac:dyDescent="0.25">
      <c r="B21">
        <v>6.6142038853926026</v>
      </c>
      <c r="C21">
        <f t="shared" si="0"/>
        <v>1.8892194404214315</v>
      </c>
      <c r="D21">
        <f>(RANK(B21, B$7:B321, 1)-0.3) / ($B$5+0.4)</f>
        <v>0.83455392809587214</v>
      </c>
      <c r="E21">
        <f t="shared" si="1"/>
        <v>1.7991099867873965</v>
      </c>
      <c r="F21">
        <f t="shared" si="2"/>
        <v>0.97231845832142982</v>
      </c>
      <c r="G21">
        <f t="shared" si="3"/>
        <v>0.58729209083574563</v>
      </c>
    </row>
    <row r="22" spans="2:7" x14ac:dyDescent="0.25">
      <c r="B22">
        <v>5.0290793907789073</v>
      </c>
      <c r="C22">
        <f t="shared" si="0"/>
        <v>1.6152369436587597</v>
      </c>
      <c r="D22">
        <f>(RANK(B22, B$7:B322, 1)-0.3) / ($B$5+0.4)</f>
        <v>0.71471371504660453</v>
      </c>
      <c r="E22">
        <f t="shared" si="1"/>
        <v>1.2542620942862455</v>
      </c>
      <c r="F22">
        <f t="shared" si="2"/>
        <v>0.56720844679343763</v>
      </c>
      <c r="G22">
        <f t="shared" si="3"/>
        <v>0.22654742697974206</v>
      </c>
    </row>
    <row r="23" spans="2:7" x14ac:dyDescent="0.25">
      <c r="B23">
        <v>-0.76014379752247807</v>
      </c>
      <c r="C23" t="e">
        <f t="shared" si="0"/>
        <v>#NUM!</v>
      </c>
      <c r="D23">
        <f>(RANK(B23, B$7:B323, 1)-0.3) / ($B$5+0.4)</f>
        <v>0.19873501997336887</v>
      </c>
      <c r="E23">
        <f t="shared" si="1"/>
        <v>0.22156357510095342</v>
      </c>
      <c r="F23">
        <f t="shared" si="2"/>
        <v>-0.84614826244326402</v>
      </c>
      <c r="G23">
        <f t="shared" si="3"/>
        <v>-1.5070457099077297</v>
      </c>
    </row>
    <row r="24" spans="2:7" x14ac:dyDescent="0.25">
      <c r="B24">
        <v>5.8741476393794763</v>
      </c>
      <c r="C24">
        <f t="shared" si="0"/>
        <v>1.770560966845903</v>
      </c>
      <c r="D24">
        <f>(RANK(B24, B$7:B324, 1)-0.3) / ($B$5+0.4)</f>
        <v>0.78794940079893483</v>
      </c>
      <c r="E24">
        <f t="shared" si="1"/>
        <v>1.5509303573118625</v>
      </c>
      <c r="F24">
        <f t="shared" si="2"/>
        <v>0.79932635923534323</v>
      </c>
      <c r="G24">
        <f t="shared" si="3"/>
        <v>0.43885498138864726</v>
      </c>
    </row>
    <row r="25" spans="2:7" x14ac:dyDescent="0.25">
      <c r="B25">
        <v>1.9835042349018348</v>
      </c>
      <c r="C25">
        <f t="shared" si="0"/>
        <v>0.68486509603517387</v>
      </c>
      <c r="D25">
        <f>(RANK(B25, B$7:B325, 1)-0.3) / ($B$5+0.4)</f>
        <v>0.42842876165113181</v>
      </c>
      <c r="E25">
        <f t="shared" si="1"/>
        <v>0.55936615198654971</v>
      </c>
      <c r="F25">
        <f t="shared" si="2"/>
        <v>-0.18037583594647114</v>
      </c>
      <c r="G25">
        <f t="shared" si="3"/>
        <v>-0.58095100775579456</v>
      </c>
    </row>
    <row r="26" spans="2:7" x14ac:dyDescent="0.25">
      <c r="B26">
        <v>3.6405491653867457</v>
      </c>
      <c r="C26">
        <f t="shared" si="0"/>
        <v>1.2921345398807174</v>
      </c>
      <c r="D26">
        <f>(RANK(B26, B$7:B326, 1)-0.3) / ($B$5+0.4)</f>
        <v>0.5915446071904128</v>
      </c>
      <c r="E26">
        <f t="shared" si="1"/>
        <v>0.89537256817311395</v>
      </c>
      <c r="F26">
        <f t="shared" si="2"/>
        <v>0.23152008250558395</v>
      </c>
      <c r="G26">
        <f t="shared" si="3"/>
        <v>-0.11051537003823901</v>
      </c>
    </row>
    <row r="27" spans="2:7" x14ac:dyDescent="0.25">
      <c r="B27">
        <v>0.17280829412132581</v>
      </c>
      <c r="C27">
        <f t="shared" si="0"/>
        <v>-1.7555724253767653</v>
      </c>
      <c r="D27">
        <f>(RANK(B27, B$7:B327, 1)-0.3) / ($B$5+0.4)</f>
        <v>0.25865512649800271</v>
      </c>
      <c r="E27">
        <f t="shared" si="1"/>
        <v>0.29928934562665782</v>
      </c>
      <c r="F27">
        <f t="shared" si="2"/>
        <v>-0.64749712750896515</v>
      </c>
      <c r="G27">
        <f t="shared" si="3"/>
        <v>-1.2063444623960597</v>
      </c>
    </row>
    <row r="28" spans="2:7" x14ac:dyDescent="0.25">
      <c r="B28">
        <v>0.39605097133299294</v>
      </c>
      <c r="C28">
        <f t="shared" si="0"/>
        <v>-0.92621236052342815</v>
      </c>
      <c r="D28">
        <f>(RANK(B28, B$7:B328, 1)-0.3) / ($B$5+0.4)</f>
        <v>0.28861517976031958</v>
      </c>
      <c r="E28">
        <f t="shared" si="1"/>
        <v>0.34054175756487776</v>
      </c>
      <c r="F28">
        <f t="shared" si="2"/>
        <v>-0.55743485110147784</v>
      </c>
      <c r="G28">
        <f t="shared" si="3"/>
        <v>-1.077217524891553</v>
      </c>
    </row>
    <row r="29" spans="2:7" x14ac:dyDescent="0.25">
      <c r="B29">
        <v>-5.7990834476643371</v>
      </c>
      <c r="C29" t="e">
        <f t="shared" si="0"/>
        <v>#NUM!</v>
      </c>
      <c r="D29">
        <f>(RANK(B29, B$7:B329, 1)-0.3) / ($B$5+0.4)</f>
        <v>1.897470039946738E-2</v>
      </c>
      <c r="E29">
        <f t="shared" si="1"/>
        <v>1.9157030146330623E-2</v>
      </c>
      <c r="F29">
        <f t="shared" si="2"/>
        <v>-2.0754008358413674</v>
      </c>
      <c r="G29">
        <f t="shared" si="3"/>
        <v>-3.955085521254714</v>
      </c>
    </row>
    <row r="30" spans="2:7" x14ac:dyDescent="0.25">
      <c r="B30">
        <v>5.8321311072588546</v>
      </c>
      <c r="C30">
        <f t="shared" si="0"/>
        <v>1.7633824751221985</v>
      </c>
      <c r="D30">
        <f>(RANK(B30, B$7:B330, 1)-0.3) / ($B$5+0.4)</f>
        <v>0.78462050599201072</v>
      </c>
      <c r="E30">
        <f t="shared" si="1"/>
        <v>1.5353537183831252</v>
      </c>
      <c r="F30">
        <f t="shared" si="2"/>
        <v>0.78789352651533728</v>
      </c>
      <c r="G30">
        <f t="shared" si="3"/>
        <v>0.42876078992174116</v>
      </c>
    </row>
    <row r="31" spans="2:7" x14ac:dyDescent="0.25">
      <c r="B31">
        <v>3.5367321560458787</v>
      </c>
      <c r="C31">
        <f t="shared" si="0"/>
        <v>1.2632031810471913</v>
      </c>
      <c r="D31">
        <f>(RANK(B31, B$7:B331, 1)-0.3) / ($B$5+0.4)</f>
        <v>0.57822902796271636</v>
      </c>
      <c r="E31">
        <f t="shared" si="1"/>
        <v>0.86329283256288625</v>
      </c>
      <c r="F31">
        <f t="shared" si="2"/>
        <v>0.19736496520573196</v>
      </c>
      <c r="G31">
        <f t="shared" si="3"/>
        <v>-0.14700132614639075</v>
      </c>
    </row>
    <row r="32" spans="2:7" x14ac:dyDescent="0.25">
      <c r="B32">
        <v>10.474276926763475</v>
      </c>
      <c r="C32">
        <f t="shared" si="0"/>
        <v>2.3489224349543596</v>
      </c>
      <c r="D32">
        <f>(RANK(B32, B$7:B332, 1)-0.3) / ($B$5+0.4)</f>
        <v>0.97769640479360853</v>
      </c>
      <c r="E32">
        <f t="shared" si="1"/>
        <v>3.8030073934930595</v>
      </c>
      <c r="F32">
        <f t="shared" si="2"/>
        <v>2.0083398458846271</v>
      </c>
      <c r="G32">
        <f t="shared" si="3"/>
        <v>1.3357921730654685</v>
      </c>
    </row>
    <row r="33" spans="2:7" x14ac:dyDescent="0.25">
      <c r="B33">
        <v>8.2012240887714789</v>
      </c>
      <c r="C33">
        <f t="shared" si="0"/>
        <v>2.1042834222476614</v>
      </c>
      <c r="D33">
        <f>(RANK(B33, B$7:B333, 1)-0.3) / ($B$5+0.4)</f>
        <v>0.93109187749667111</v>
      </c>
      <c r="E33">
        <f t="shared" si="1"/>
        <v>2.6749812196186564</v>
      </c>
      <c r="F33">
        <f t="shared" si="2"/>
        <v>1.483972391816283</v>
      </c>
      <c r="G33">
        <f t="shared" si="3"/>
        <v>0.98394235962001864</v>
      </c>
    </row>
    <row r="34" spans="2:7" x14ac:dyDescent="0.25">
      <c r="B34">
        <v>-1.0522761879375704</v>
      </c>
      <c r="C34" t="e">
        <f t="shared" si="0"/>
        <v>#NUM!</v>
      </c>
      <c r="D34">
        <f>(RANK(B34, B$7:B334, 1)-0.3) / ($B$5+0.4)</f>
        <v>0.17210386151797605</v>
      </c>
      <c r="E34">
        <f t="shared" si="1"/>
        <v>0.18886756908062075</v>
      </c>
      <c r="F34">
        <f t="shared" si="2"/>
        <v>-0.94588406286906879</v>
      </c>
      <c r="G34">
        <f t="shared" si="3"/>
        <v>-1.666709202217483</v>
      </c>
    </row>
    <row r="35" spans="2:7" x14ac:dyDescent="0.25">
      <c r="B35">
        <v>9.5587242947506521</v>
      </c>
      <c r="C35">
        <f t="shared" si="0"/>
        <v>2.257454276187449</v>
      </c>
      <c r="D35">
        <f>(RANK(B35, B$7:B335, 1)-0.3) / ($B$5+0.4)</f>
        <v>0.96105193075898809</v>
      </c>
      <c r="E35">
        <f t="shared" si="1"/>
        <v>3.2455260780862711</v>
      </c>
      <c r="F35">
        <f t="shared" si="2"/>
        <v>1.7630257992700629</v>
      </c>
      <c r="G35">
        <f t="shared" si="3"/>
        <v>1.1772774566112447</v>
      </c>
    </row>
    <row r="36" spans="2:7" x14ac:dyDescent="0.25">
      <c r="B36">
        <v>4.6231021058968684</v>
      </c>
      <c r="C36">
        <f t="shared" si="0"/>
        <v>1.5310659312637791</v>
      </c>
      <c r="D36">
        <f>(RANK(B36, B$7:B336, 1)-0.3) / ($B$5+0.4)</f>
        <v>0.68142476697736354</v>
      </c>
      <c r="E36">
        <f t="shared" si="1"/>
        <v>1.1438966214310711</v>
      </c>
      <c r="F36">
        <f t="shared" ref="F36:F99" si="4">NORMSINV(D36)</f>
        <v>0.47168665196580967</v>
      </c>
      <c r="G36">
        <f t="shared" ref="G36:G99" si="5">LN(-LN(1-D36))</f>
        <v>0.13444052299243298</v>
      </c>
    </row>
    <row r="37" spans="2:7" x14ac:dyDescent="0.25">
      <c r="B37">
        <v>3.352568178199407</v>
      </c>
      <c r="C37">
        <f t="shared" si="0"/>
        <v>1.2097266724917166</v>
      </c>
      <c r="D37">
        <f>(RANK(B37, B$7:B337, 1)-0.3) / ($B$5+0.4)</f>
        <v>0.56491344873502003</v>
      </c>
      <c r="E37">
        <f t="shared" si="1"/>
        <v>0.8322102992598035</v>
      </c>
      <c r="F37">
        <f t="shared" si="4"/>
        <v>0.16343861336739351</v>
      </c>
      <c r="G37">
        <f t="shared" si="5"/>
        <v>-0.18367010656683075</v>
      </c>
    </row>
    <row r="38" spans="2:7" x14ac:dyDescent="0.25">
      <c r="B38">
        <v>5.2675946387290544</v>
      </c>
      <c r="C38">
        <f t="shared" si="0"/>
        <v>1.6615738330709389</v>
      </c>
      <c r="D38">
        <f>(RANK(B38, B$7:B338, 1)-0.3) / ($B$5+0.4)</f>
        <v>0.7413448735019974</v>
      </c>
      <c r="E38">
        <f t="shared" si="1"/>
        <v>1.3522596625163781</v>
      </c>
      <c r="F38">
        <f t="shared" si="4"/>
        <v>0.64749712750896538</v>
      </c>
      <c r="G38">
        <f t="shared" si="5"/>
        <v>0.30177701725422562</v>
      </c>
    </row>
    <row r="39" spans="2:7" x14ac:dyDescent="0.25">
      <c r="B39">
        <v>12.24678668965884</v>
      </c>
      <c r="C39">
        <f t="shared" si="0"/>
        <v>2.5052635915329176</v>
      </c>
      <c r="D39">
        <f>(RANK(B39, B$7:B339, 1)-0.3) / ($B$5+0.4)</f>
        <v>0.99434087882822908</v>
      </c>
      <c r="E39">
        <f t="shared" si="1"/>
        <v>5.1744866688278188</v>
      </c>
      <c r="F39">
        <f t="shared" si="4"/>
        <v>2.5327165859368299</v>
      </c>
      <c r="G39">
        <f t="shared" si="5"/>
        <v>1.6437401398019329</v>
      </c>
    </row>
    <row r="40" spans="2:7" x14ac:dyDescent="0.25">
      <c r="B40">
        <v>7.2169804178424872</v>
      </c>
      <c r="C40">
        <f t="shared" si="0"/>
        <v>1.9764366407488476</v>
      </c>
      <c r="D40">
        <f>(RANK(B40, B$7:B340, 1)-0.3) / ($B$5+0.4)</f>
        <v>0.86451398135818913</v>
      </c>
      <c r="E40">
        <f t="shared" si="1"/>
        <v>1.9988868274414306</v>
      </c>
      <c r="F40">
        <f t="shared" si="4"/>
        <v>1.100826818507048</v>
      </c>
      <c r="G40">
        <f t="shared" si="5"/>
        <v>0.69259043932901887</v>
      </c>
    </row>
    <row r="41" spans="2:7" x14ac:dyDescent="0.25">
      <c r="B41">
        <v>1.6323172819185814</v>
      </c>
      <c r="C41">
        <f t="shared" si="0"/>
        <v>0.49000065058647579</v>
      </c>
      <c r="D41">
        <f>(RANK(B41, B$7:B341, 1)-0.3) / ($B$5+0.4)</f>
        <v>0.39181091877496677</v>
      </c>
      <c r="E41">
        <f t="shared" si="1"/>
        <v>0.49726945650601873</v>
      </c>
      <c r="F41">
        <f t="shared" si="4"/>
        <v>-0.27460224996024279</v>
      </c>
      <c r="G41">
        <f t="shared" si="5"/>
        <v>-0.69862323379631197</v>
      </c>
    </row>
    <row r="42" spans="2:7" x14ac:dyDescent="0.25">
      <c r="B42">
        <v>4.5136351290442214</v>
      </c>
      <c r="C42">
        <f t="shared" si="0"/>
        <v>1.5071028441678278</v>
      </c>
      <c r="D42">
        <f>(RANK(B42, B$7:B342, 1)-0.3) / ($B$5+0.4)</f>
        <v>0.67143808255659121</v>
      </c>
      <c r="E42">
        <f t="shared" si="1"/>
        <v>1.1130299734505438</v>
      </c>
      <c r="F42">
        <f t="shared" si="4"/>
        <v>0.44388762098417572</v>
      </c>
      <c r="G42">
        <f t="shared" si="5"/>
        <v>0.10708600225473182</v>
      </c>
    </row>
    <row r="43" spans="2:7" x14ac:dyDescent="0.25">
      <c r="B43">
        <v>7.8194607435852728</v>
      </c>
      <c r="C43">
        <f t="shared" si="0"/>
        <v>2.0566155935586554</v>
      </c>
      <c r="D43">
        <f>(RANK(B43, B$7:B343, 1)-0.3) / ($B$5+0.4)</f>
        <v>0.90778961384820245</v>
      </c>
      <c r="E43">
        <f t="shared" si="1"/>
        <v>2.3836825066966876</v>
      </c>
      <c r="F43">
        <f t="shared" si="4"/>
        <v>1.3272658015287739</v>
      </c>
      <c r="G43">
        <f t="shared" si="5"/>
        <v>0.86864656361310832</v>
      </c>
    </row>
    <row r="44" spans="2:7" x14ac:dyDescent="0.25">
      <c r="B44">
        <v>-5.0552980147287663</v>
      </c>
      <c r="C44" t="e">
        <f t="shared" si="0"/>
        <v>#NUM!</v>
      </c>
      <c r="D44">
        <f>(RANK(B44, B$7:B344, 1)-0.3) / ($B$5+0.4)</f>
        <v>3.2290279627163784E-2</v>
      </c>
      <c r="E44">
        <f t="shared" si="1"/>
        <v>3.2823112325149457E-2</v>
      </c>
      <c r="F44">
        <f t="shared" si="4"/>
        <v>-1.8481506017568448</v>
      </c>
      <c r="G44">
        <f t="shared" si="5"/>
        <v>-3.4166223676776672</v>
      </c>
    </row>
    <row r="45" spans="2:7" x14ac:dyDescent="0.25">
      <c r="B45">
        <v>-1.7421844680305991</v>
      </c>
      <c r="C45" t="e">
        <f t="shared" si="0"/>
        <v>#NUM!</v>
      </c>
      <c r="D45">
        <f>(RANK(B45, B$7:B345, 1)-0.3) / ($B$5+0.4)</f>
        <v>0.12549933422103862</v>
      </c>
      <c r="E45">
        <f t="shared" si="1"/>
        <v>0.13410222319848553</v>
      </c>
      <c r="F45">
        <f t="shared" si="4"/>
        <v>-1.1479270787715989</v>
      </c>
      <c r="G45">
        <f t="shared" si="5"/>
        <v>-2.0091529101705898</v>
      </c>
    </row>
    <row r="46" spans="2:7" x14ac:dyDescent="0.25">
      <c r="B46">
        <v>-0.62194267798549063</v>
      </c>
      <c r="C46" t="e">
        <f t="shared" si="0"/>
        <v>#NUM!</v>
      </c>
      <c r="D46">
        <f>(RANK(B46, B$7:B346, 1)-0.3) / ($B$5+0.4)</f>
        <v>0.20872170439414117</v>
      </c>
      <c r="E46">
        <f t="shared" si="1"/>
        <v>0.23410554552383148</v>
      </c>
      <c r="F46">
        <f t="shared" si="4"/>
        <v>-0.81086463949245224</v>
      </c>
      <c r="G46">
        <f t="shared" si="5"/>
        <v>-1.4519832160694266</v>
      </c>
    </row>
    <row r="47" spans="2:7" x14ac:dyDescent="0.25">
      <c r="B47">
        <v>2.724065449655138</v>
      </c>
      <c r="C47">
        <f t="shared" si="0"/>
        <v>1.0021254150379524</v>
      </c>
      <c r="D47">
        <f>(RANK(B47, B$7:B347, 1)-0.3) / ($B$5+0.4)</f>
        <v>0.51498002663115849</v>
      </c>
      <c r="E47">
        <f t="shared" si="1"/>
        <v>0.72356520668882063</v>
      </c>
      <c r="F47">
        <f t="shared" si="4"/>
        <v>3.755818647871207E-2</v>
      </c>
      <c r="G47">
        <f t="shared" si="5"/>
        <v>-0.32356461024223032</v>
      </c>
    </row>
    <row r="48" spans="2:7" x14ac:dyDescent="0.25">
      <c r="B48">
        <v>2.6975747017872314</v>
      </c>
      <c r="C48">
        <f t="shared" si="0"/>
        <v>0.99235311073695276</v>
      </c>
      <c r="D48">
        <f>(RANK(B48, B$7:B348, 1)-0.3) / ($B$5+0.4)</f>
        <v>0.50832223701731027</v>
      </c>
      <c r="E48">
        <f t="shared" si="1"/>
        <v>0.70993173035264556</v>
      </c>
      <c r="F48">
        <f t="shared" si="4"/>
        <v>2.0862267845789012E-2</v>
      </c>
      <c r="G48">
        <f t="shared" si="5"/>
        <v>-0.34258646800280335</v>
      </c>
    </row>
    <row r="49" spans="2:7" x14ac:dyDescent="0.25">
      <c r="B49">
        <v>4.3655379661293825</v>
      </c>
      <c r="C49">
        <f t="shared" si="0"/>
        <v>1.4737414270879419</v>
      </c>
      <c r="D49">
        <f>(RANK(B49, B$7:B349, 1)-0.3) / ($B$5+0.4)</f>
        <v>0.64813581890812255</v>
      </c>
      <c r="E49">
        <f t="shared" si="1"/>
        <v>1.0445100270137879</v>
      </c>
      <c r="F49">
        <f t="shared" si="4"/>
        <v>0.3802924191860757</v>
      </c>
      <c r="G49">
        <f t="shared" si="5"/>
        <v>4.3547901790126756E-2</v>
      </c>
    </row>
    <row r="50" spans="2:7" x14ac:dyDescent="0.25">
      <c r="B50">
        <v>-1.0558677661265774</v>
      </c>
      <c r="C50" t="e">
        <f t="shared" si="0"/>
        <v>#NUM!</v>
      </c>
      <c r="D50">
        <f>(RANK(B50, B$7:B350, 1)-0.3) / ($B$5+0.4)</f>
        <v>0.16877496671105197</v>
      </c>
      <c r="E50">
        <f t="shared" si="1"/>
        <v>0.18485472260425218</v>
      </c>
      <c r="F50">
        <f t="shared" si="4"/>
        <v>-0.95901749172796869</v>
      </c>
      <c r="G50">
        <f t="shared" si="5"/>
        <v>-1.6881850456204541</v>
      </c>
    </row>
    <row r="51" spans="2:7" x14ac:dyDescent="0.25">
      <c r="B51">
        <v>4.2830681313702099</v>
      </c>
      <c r="C51">
        <f t="shared" si="0"/>
        <v>1.4546696059011115</v>
      </c>
      <c r="D51">
        <f>(RANK(B51, B$7:B351, 1)-0.3) / ($B$5+0.4)</f>
        <v>0.63814913448735022</v>
      </c>
      <c r="E51">
        <f t="shared" si="1"/>
        <v>1.016523125762816</v>
      </c>
      <c r="F51">
        <f t="shared" si="4"/>
        <v>0.35351587306549959</v>
      </c>
      <c r="G51">
        <f t="shared" si="5"/>
        <v>1.6388104208999176E-2</v>
      </c>
    </row>
    <row r="52" spans="2:7" x14ac:dyDescent="0.25">
      <c r="B52">
        <v>-0.45265547516811777</v>
      </c>
      <c r="C52" t="e">
        <f t="shared" si="0"/>
        <v>#NUM!</v>
      </c>
      <c r="D52">
        <f>(RANK(B52, B$7:B352, 1)-0.3) / ($B$5+0.4)</f>
        <v>0.21870838881491347</v>
      </c>
      <c r="E52">
        <f t="shared" si="1"/>
        <v>0.24680681703300192</v>
      </c>
      <c r="F52">
        <f t="shared" si="4"/>
        <v>-0.7765627636525807</v>
      </c>
      <c r="G52">
        <f t="shared" si="5"/>
        <v>-1.3991493656427412</v>
      </c>
    </row>
    <row r="53" spans="2:7" x14ac:dyDescent="0.25">
      <c r="B53">
        <v>-3.6383423825602872</v>
      </c>
      <c r="C53" t="e">
        <f t="shared" si="0"/>
        <v>#NUM!</v>
      </c>
      <c r="D53">
        <f>(RANK(B53, B$7:B353, 1)-0.3) / ($B$5+0.4)</f>
        <v>5.8921438082556593E-2</v>
      </c>
      <c r="E53">
        <f t="shared" si="1"/>
        <v>6.0728655190434994E-2</v>
      </c>
      <c r="F53">
        <f t="shared" si="4"/>
        <v>-1.5638922444112602</v>
      </c>
      <c r="G53">
        <f t="shared" si="5"/>
        <v>-2.8013396133910295</v>
      </c>
    </row>
    <row r="54" spans="2:7" x14ac:dyDescent="0.25">
      <c r="B54">
        <v>-0.48570121052721449</v>
      </c>
      <c r="C54" t="e">
        <f t="shared" si="0"/>
        <v>#NUM!</v>
      </c>
      <c r="D54">
        <f>(RANK(B54, B$7:B354, 1)-0.3) / ($B$5+0.4)</f>
        <v>0.21205059920106528</v>
      </c>
      <c r="E54">
        <f t="shared" si="1"/>
        <v>0.23832140337004148</v>
      </c>
      <c r="F54">
        <f t="shared" si="4"/>
        <v>-0.7993263592353429</v>
      </c>
      <c r="G54">
        <f t="shared" si="5"/>
        <v>-1.4341350819991077</v>
      </c>
    </row>
    <row r="55" spans="2:7" x14ac:dyDescent="0.25">
      <c r="B55">
        <v>5.025700828199879</v>
      </c>
      <c r="C55">
        <f t="shared" si="0"/>
        <v>1.6145649125188239</v>
      </c>
      <c r="D55">
        <f>(RANK(B55, B$7:B355, 1)-0.3) / ($B$5+0.4)</f>
        <v>0.71138482023968042</v>
      </c>
      <c r="E55">
        <f t="shared" si="1"/>
        <v>1.2426610361034836</v>
      </c>
      <c r="F55">
        <f t="shared" si="4"/>
        <v>0.55743485110147784</v>
      </c>
      <c r="G55">
        <f t="shared" si="5"/>
        <v>0.21725507711236547</v>
      </c>
    </row>
    <row r="56" spans="2:7" x14ac:dyDescent="0.25">
      <c r="B56">
        <v>-1.733711051531035</v>
      </c>
      <c r="C56" t="e">
        <f t="shared" si="0"/>
        <v>#NUM!</v>
      </c>
      <c r="D56">
        <f>(RANK(B56, B$7:B356, 1)-0.3) / ($B$5+0.4)</f>
        <v>0.13548601864181095</v>
      </c>
      <c r="E56">
        <f t="shared" si="1"/>
        <v>0.14558780122127699</v>
      </c>
      <c r="F56">
        <f t="shared" si="4"/>
        <v>-1.1008268185070469</v>
      </c>
      <c r="G56">
        <f t="shared" si="5"/>
        <v>-1.9269759295504278</v>
      </c>
    </row>
    <row r="57" spans="2:7" x14ac:dyDescent="0.25">
      <c r="B57">
        <v>7.2464375644503018</v>
      </c>
      <c r="C57">
        <f t="shared" si="0"/>
        <v>1.9805099776839294</v>
      </c>
      <c r="D57">
        <f>(RANK(B57, B$7:B357, 1)-0.3) / ($B$5+0.4)</f>
        <v>0.87117177097203735</v>
      </c>
      <c r="E57">
        <f t="shared" si="1"/>
        <v>2.0492753198542442</v>
      </c>
      <c r="F57">
        <f t="shared" si="4"/>
        <v>1.1319476165795581</v>
      </c>
      <c r="G57">
        <f t="shared" si="5"/>
        <v>0.71748622814345075</v>
      </c>
    </row>
    <row r="58" spans="2:7" x14ac:dyDescent="0.25">
      <c r="B58">
        <v>11.062327556515426</v>
      </c>
      <c r="C58">
        <f t="shared" si="0"/>
        <v>2.4035454221009522</v>
      </c>
      <c r="D58">
        <f>(RANK(B58, B$7:B358, 1)-0.3) / ($B$5+0.4)</f>
        <v>0.98435419440745675</v>
      </c>
      <c r="E58">
        <f t="shared" si="1"/>
        <v>4.1575524111739686</v>
      </c>
      <c r="F58">
        <f t="shared" si="4"/>
        <v>2.1533445347764739</v>
      </c>
      <c r="G58">
        <f t="shared" si="5"/>
        <v>1.4249265384213528</v>
      </c>
    </row>
    <row r="59" spans="2:7" x14ac:dyDescent="0.25">
      <c r="B59">
        <v>4.7686895789310109</v>
      </c>
      <c r="C59">
        <f t="shared" si="0"/>
        <v>1.5620715457593031</v>
      </c>
      <c r="D59">
        <f>(RANK(B59, B$7:B359, 1)-0.3) / ($B$5+0.4)</f>
        <v>0.68475366178428765</v>
      </c>
      <c r="E59">
        <f t="shared" si="1"/>
        <v>1.1544009196979472</v>
      </c>
      <c r="F59">
        <f t="shared" si="4"/>
        <v>0.4810335186380616</v>
      </c>
      <c r="G59">
        <f t="shared" si="5"/>
        <v>0.14358152516635017</v>
      </c>
    </row>
    <row r="60" spans="2:7" x14ac:dyDescent="0.25">
      <c r="B60">
        <v>-2.0898660408099889</v>
      </c>
      <c r="C60" t="e">
        <f t="shared" si="0"/>
        <v>#NUM!</v>
      </c>
      <c r="D60">
        <f>(RANK(B60, B$7:B360, 1)-0.3) / ($B$5+0.4)</f>
        <v>0.11218375499334222</v>
      </c>
      <c r="E60">
        <f t="shared" si="1"/>
        <v>0.11899048870201109</v>
      </c>
      <c r="F60">
        <f t="shared" si="4"/>
        <v>-1.2149962805513033</v>
      </c>
      <c r="G60">
        <f t="shared" si="5"/>
        <v>-2.1287117159387869</v>
      </c>
    </row>
    <row r="61" spans="2:7" x14ac:dyDescent="0.25">
      <c r="B61">
        <v>4.37749391948691</v>
      </c>
      <c r="C61">
        <f t="shared" si="0"/>
        <v>1.4764763961390777</v>
      </c>
      <c r="D61">
        <f>(RANK(B61, B$7:B361, 1)-0.3) / ($B$5+0.4)</f>
        <v>0.65146471371504666</v>
      </c>
      <c r="E61">
        <f t="shared" si="1"/>
        <v>1.0540158020134887</v>
      </c>
      <c r="F61">
        <f t="shared" si="4"/>
        <v>0.38927791382643623</v>
      </c>
      <c r="G61">
        <f t="shared" si="5"/>
        <v>5.2607442429450098E-2</v>
      </c>
    </row>
    <row r="62" spans="2:7" x14ac:dyDescent="0.25">
      <c r="B62">
        <v>-1.3687217624655768</v>
      </c>
      <c r="C62" t="e">
        <f t="shared" si="0"/>
        <v>#NUM!</v>
      </c>
      <c r="D62">
        <f>(RANK(B62, B$7:B362, 1)-0.3) / ($B$5+0.4)</f>
        <v>0.15545938748335555</v>
      </c>
      <c r="E62">
        <f t="shared" si="1"/>
        <v>0.16896245328474349</v>
      </c>
      <c r="F62">
        <f t="shared" si="4"/>
        <v>-1.0132960473132995</v>
      </c>
      <c r="G62">
        <f t="shared" si="5"/>
        <v>-1.7780787586552151</v>
      </c>
    </row>
    <row r="63" spans="2:7" x14ac:dyDescent="0.25">
      <c r="B63">
        <v>2.1760633558224489</v>
      </c>
      <c r="C63">
        <f t="shared" si="0"/>
        <v>0.77751744429707004</v>
      </c>
      <c r="D63">
        <f>(RANK(B63, B$7:B363, 1)-0.3) / ($B$5+0.4)</f>
        <v>0.45838881491344874</v>
      </c>
      <c r="E63">
        <f t="shared" si="1"/>
        <v>0.61320690566498759</v>
      </c>
      <c r="F63">
        <f t="shared" si="4"/>
        <v>-0.1044936215620773</v>
      </c>
      <c r="G63">
        <f t="shared" si="5"/>
        <v>-0.48905287036330519</v>
      </c>
    </row>
    <row r="64" spans="2:7" x14ac:dyDescent="0.25">
      <c r="B64">
        <v>8.0799717403398361</v>
      </c>
      <c r="C64">
        <f t="shared" si="0"/>
        <v>2.0893883750441944</v>
      </c>
      <c r="D64">
        <f>(RANK(B64, B$7:B364, 1)-0.3) / ($B$5+0.4)</f>
        <v>0.927762982689747</v>
      </c>
      <c r="E64">
        <f t="shared" si="1"/>
        <v>2.6278026593435655</v>
      </c>
      <c r="F64">
        <f t="shared" si="4"/>
        <v>1.4593309725544759</v>
      </c>
      <c r="G64">
        <f t="shared" si="5"/>
        <v>0.96614800622886499</v>
      </c>
    </row>
    <row r="65" spans="2:7" x14ac:dyDescent="0.25">
      <c r="B65">
        <v>12.039309528819492</v>
      </c>
      <c r="C65">
        <f t="shared" si="0"/>
        <v>2.4881770901315163</v>
      </c>
      <c r="D65">
        <f>(RANK(B65, B$7:B365, 1)-0.3) / ($B$5+0.4)</f>
        <v>0.99101198402130497</v>
      </c>
      <c r="E65">
        <f t="shared" si="1"/>
        <v>4.7118631468797014</v>
      </c>
      <c r="F65">
        <f t="shared" si="4"/>
        <v>2.3661114531505834</v>
      </c>
      <c r="G65">
        <f t="shared" si="5"/>
        <v>1.5500834023960415</v>
      </c>
    </row>
    <row r="66" spans="2:7" x14ac:dyDescent="0.25">
      <c r="B66">
        <v>-2.1645315766819486</v>
      </c>
      <c r="C66" t="e">
        <f t="shared" si="0"/>
        <v>#NUM!</v>
      </c>
      <c r="D66">
        <f>(RANK(B66, B$7:B366, 1)-0.3) / ($B$5+0.4)</f>
        <v>0.10219707057256991</v>
      </c>
      <c r="E66">
        <f t="shared" si="1"/>
        <v>0.10780468974429537</v>
      </c>
      <c r="F66">
        <f t="shared" si="4"/>
        <v>-1.2691315729431347</v>
      </c>
      <c r="G66">
        <f t="shared" si="5"/>
        <v>-2.2274341173320389</v>
      </c>
    </row>
    <row r="67" spans="2:7" x14ac:dyDescent="0.25">
      <c r="B67">
        <v>4.8745401471075755</v>
      </c>
      <c r="C67">
        <f t="shared" si="0"/>
        <v>1.5840257712021235</v>
      </c>
      <c r="D67">
        <f>(RANK(B67, B$7:B367, 1)-0.3) / ($B$5+0.4)</f>
        <v>0.69806924101198409</v>
      </c>
      <c r="E67">
        <f t="shared" si="1"/>
        <v>1.197557562768889</v>
      </c>
      <c r="F67">
        <f t="shared" si="4"/>
        <v>0.51885549100067541</v>
      </c>
      <c r="G67">
        <f t="shared" si="5"/>
        <v>0.18028411826572038</v>
      </c>
    </row>
    <row r="68" spans="2:7" x14ac:dyDescent="0.25">
      <c r="B68">
        <v>3.1181333248613075</v>
      </c>
      <c r="C68">
        <f t="shared" si="0"/>
        <v>1.1372345294588435</v>
      </c>
      <c r="D68">
        <f>(RANK(B68, B$7:B368, 1)-0.3) / ($B$5+0.4)</f>
        <v>0.53495339547270304</v>
      </c>
      <c r="E68">
        <f t="shared" si="1"/>
        <v>0.76561765362706347</v>
      </c>
      <c r="F68">
        <f t="shared" si="4"/>
        <v>8.7727566668908741E-2</v>
      </c>
      <c r="G68">
        <f t="shared" si="5"/>
        <v>-0.26707238055769106</v>
      </c>
    </row>
    <row r="69" spans="2:7" x14ac:dyDescent="0.25">
      <c r="B69">
        <v>2.1506925507467116</v>
      </c>
      <c r="C69">
        <f t="shared" si="0"/>
        <v>0.76578990689752657</v>
      </c>
      <c r="D69">
        <f>(RANK(B69, B$7:B369, 1)-0.3) / ($B$5+0.4)</f>
        <v>0.45173102529960052</v>
      </c>
      <c r="E69">
        <f t="shared" si="1"/>
        <v>0.60098928270638496</v>
      </c>
      <c r="F69">
        <f t="shared" si="4"/>
        <v>-0.12128910330796489</v>
      </c>
      <c r="G69">
        <f t="shared" si="5"/>
        <v>-0.50917817704122881</v>
      </c>
    </row>
    <row r="70" spans="2:7" x14ac:dyDescent="0.25">
      <c r="B70">
        <v>4.3478834332538172</v>
      </c>
      <c r="C70">
        <f t="shared" si="0"/>
        <v>1.469689159620337</v>
      </c>
      <c r="D70">
        <f>(RANK(B70, B$7:B370, 1)-0.3) / ($B$5+0.4)</f>
        <v>0.64480692410119844</v>
      </c>
      <c r="E70">
        <f t="shared" si="1"/>
        <v>1.0350937615822722</v>
      </c>
      <c r="F70">
        <f t="shared" si="4"/>
        <v>0.37133752509828571</v>
      </c>
      <c r="G70">
        <f t="shared" si="5"/>
        <v>3.449201351497061E-2</v>
      </c>
    </row>
    <row r="71" spans="2:7" x14ac:dyDescent="0.25">
      <c r="B71">
        <v>-2.4488484278089855</v>
      </c>
      <c r="C71" t="e">
        <f t="shared" si="0"/>
        <v>#NUM!</v>
      </c>
      <c r="D71">
        <f>(RANK(B71, B$7:B371, 1)-0.3) / ($B$5+0.4)</f>
        <v>8.5552596537949402E-2</v>
      </c>
      <c r="E71">
        <f t="shared" si="1"/>
        <v>8.9435326788751546E-2</v>
      </c>
      <c r="F71">
        <f t="shared" si="4"/>
        <v>-1.3686612349647236</v>
      </c>
      <c r="G71">
        <f t="shared" si="5"/>
        <v>-2.4142395206189482</v>
      </c>
    </row>
    <row r="72" spans="2:7" x14ac:dyDescent="0.25">
      <c r="B72">
        <v>-5.0830261702021033</v>
      </c>
      <c r="C72" t="e">
        <f t="shared" ref="C72:C135" si="6">LN(B72)</f>
        <v>#NUM!</v>
      </c>
      <c r="D72">
        <f>(RANK(B72, B$7:B372, 1)-0.3) / ($B$5+0.4)</f>
        <v>2.8961384820239681E-2</v>
      </c>
      <c r="E72">
        <f t="shared" ref="E72:E135" si="7">-LN(1-D72)</f>
        <v>2.9389043016303951E-2</v>
      </c>
      <c r="F72">
        <f t="shared" si="4"/>
        <v>-1.8962819659867161</v>
      </c>
      <c r="G72">
        <f t="shared" si="5"/>
        <v>-3.5271333606226558</v>
      </c>
    </row>
    <row r="73" spans="2:7" x14ac:dyDescent="0.25">
      <c r="B73">
        <v>10.884238985374274</v>
      </c>
      <c r="C73">
        <f t="shared" si="6"/>
        <v>2.3873157781748175</v>
      </c>
      <c r="D73">
        <f>(RANK(B73, B$7:B373, 1)-0.3) / ($B$5+0.4)</f>
        <v>0.98102529960053264</v>
      </c>
      <c r="E73">
        <f t="shared" si="7"/>
        <v>3.9646487450494763</v>
      </c>
      <c r="F73">
        <f t="shared" si="4"/>
        <v>2.0754008358413678</v>
      </c>
      <c r="G73">
        <f t="shared" si="5"/>
        <v>1.3774172622721617</v>
      </c>
    </row>
    <row r="74" spans="2:7" x14ac:dyDescent="0.25">
      <c r="B74">
        <v>-2.1186316717764999</v>
      </c>
      <c r="C74" t="e">
        <f t="shared" si="6"/>
        <v>#NUM!</v>
      </c>
      <c r="D74">
        <f>(RANK(B74, B$7:B374, 1)-0.3) / ($B$5+0.4)</f>
        <v>0.10885486018641813</v>
      </c>
      <c r="E74">
        <f t="shared" si="7"/>
        <v>0.11524796936367285</v>
      </c>
      <c r="F74">
        <f t="shared" si="4"/>
        <v>-1.2326410340806497</v>
      </c>
      <c r="G74">
        <f t="shared" si="5"/>
        <v>-2.160669216664743</v>
      </c>
    </row>
    <row r="75" spans="2:7" x14ac:dyDescent="0.25">
      <c r="B75">
        <v>3.014542992349186</v>
      </c>
      <c r="C75">
        <f t="shared" si="6"/>
        <v>1.1034482406964072</v>
      </c>
      <c r="D75">
        <f>(RANK(B75, B$7:B375, 1)-0.3) / ($B$5+0.4)</f>
        <v>0.52496671105193071</v>
      </c>
      <c r="E75">
        <f t="shared" si="7"/>
        <v>0.74437039540718886</v>
      </c>
      <c r="F75">
        <f t="shared" si="4"/>
        <v>6.2623170927625246E-2</v>
      </c>
      <c r="G75">
        <f t="shared" si="5"/>
        <v>-0.29521652474266868</v>
      </c>
    </row>
    <row r="76" spans="2:7" x14ac:dyDescent="0.25">
      <c r="B76">
        <v>4.1693681249150893</v>
      </c>
      <c r="C76">
        <f t="shared" si="6"/>
        <v>1.4277644955317212</v>
      </c>
      <c r="D76">
        <f>(RANK(B76, B$7:B376, 1)-0.3) / ($B$5+0.4)</f>
        <v>0.631491344873502</v>
      </c>
      <c r="E76">
        <f t="shared" si="7"/>
        <v>0.99829108017538848</v>
      </c>
      <c r="F76">
        <f t="shared" si="4"/>
        <v>0.33580580781034769</v>
      </c>
      <c r="G76">
        <f t="shared" si="5"/>
        <v>-1.7103816938105637E-3</v>
      </c>
    </row>
    <row r="77" spans="2:7" x14ac:dyDescent="0.25">
      <c r="B77">
        <v>2.7193908844202861</v>
      </c>
      <c r="C77">
        <f t="shared" si="6"/>
        <v>1.0004079156783352</v>
      </c>
      <c r="D77">
        <f>(RANK(B77, B$7:B377, 1)-0.3) / ($B$5+0.4)</f>
        <v>0.51165113182423438</v>
      </c>
      <c r="E77">
        <f t="shared" si="7"/>
        <v>0.71672523474104366</v>
      </c>
      <c r="F77">
        <f t="shared" si="4"/>
        <v>2.920920937263401E-2</v>
      </c>
      <c r="G77">
        <f t="shared" si="5"/>
        <v>-0.33306272697319256</v>
      </c>
    </row>
    <row r="78" spans="2:7" x14ac:dyDescent="0.25">
      <c r="B78">
        <v>6.4505953757682981</v>
      </c>
      <c r="C78">
        <f t="shared" si="6"/>
        <v>1.8641724328683813</v>
      </c>
      <c r="D78">
        <f>(RANK(B78, B$7:B378, 1)-0.3) / ($B$5+0.4)</f>
        <v>0.82456724367509993</v>
      </c>
      <c r="E78">
        <f t="shared" si="7"/>
        <v>1.7404994643426634</v>
      </c>
      <c r="F78">
        <f t="shared" si="4"/>
        <v>0.93291179354517695</v>
      </c>
      <c r="G78">
        <f t="shared" si="5"/>
        <v>0.55417212050870213</v>
      </c>
    </row>
    <row r="79" spans="2:7" x14ac:dyDescent="0.25">
      <c r="B79">
        <v>7.2186750712110408</v>
      </c>
      <c r="C79">
        <f t="shared" si="6"/>
        <v>1.9766714279225404</v>
      </c>
      <c r="D79">
        <f>(RANK(B79, B$7:B379, 1)-0.3) / ($B$5+0.4)</f>
        <v>0.86784287616511324</v>
      </c>
      <c r="E79">
        <f t="shared" si="7"/>
        <v>2.0237637321968354</v>
      </c>
      <c r="F79">
        <f t="shared" si="4"/>
        <v>1.1162520793236752</v>
      </c>
      <c r="G79">
        <f t="shared" si="5"/>
        <v>0.70495901150704965</v>
      </c>
    </row>
    <row r="80" spans="2:7" x14ac:dyDescent="0.25">
      <c r="B80">
        <v>4.5793052643346135</v>
      </c>
      <c r="C80">
        <f t="shared" si="6"/>
        <v>1.5215472976102424</v>
      </c>
      <c r="D80">
        <f>(RANK(B80, B$7:B380, 1)-0.3) / ($B$5+0.4)</f>
        <v>0.67476697736351532</v>
      </c>
      <c r="E80">
        <f t="shared" si="7"/>
        <v>1.1232133608412427</v>
      </c>
      <c r="F80">
        <f t="shared" si="4"/>
        <v>0.45311484645778133</v>
      </c>
      <c r="G80">
        <f t="shared" si="5"/>
        <v>0.11619364955452488</v>
      </c>
    </row>
    <row r="81" spans="2:7" x14ac:dyDescent="0.25">
      <c r="B81">
        <v>-4.1633663862246717</v>
      </c>
      <c r="C81" t="e">
        <f t="shared" si="6"/>
        <v>#NUM!</v>
      </c>
      <c r="D81">
        <f>(RANK(B81, B$7:B381, 1)-0.3) / ($B$5+0.4)</f>
        <v>4.2276964047936086E-2</v>
      </c>
      <c r="E81">
        <f t="shared" si="7"/>
        <v>4.3196649332477494E-2</v>
      </c>
      <c r="F81">
        <f t="shared" si="4"/>
        <v>-1.7248532186075796</v>
      </c>
      <c r="G81">
        <f t="shared" si="5"/>
        <v>-3.1419923484883467</v>
      </c>
    </row>
    <row r="82" spans="2:7" x14ac:dyDescent="0.25">
      <c r="B82">
        <v>2.0616955085019191</v>
      </c>
      <c r="C82">
        <f t="shared" si="6"/>
        <v>0.72352870665096325</v>
      </c>
      <c r="D82">
        <f>(RANK(B82, B$7:B382, 1)-0.3) / ($B$5+0.4)</f>
        <v>0.43841544607190414</v>
      </c>
      <c r="E82">
        <f t="shared" si="7"/>
        <v>0.57699293033805699</v>
      </c>
      <c r="F82">
        <f t="shared" si="4"/>
        <v>-0.15498785470856077</v>
      </c>
      <c r="G82">
        <f t="shared" si="5"/>
        <v>-0.54992526499614092</v>
      </c>
    </row>
    <row r="83" spans="2:7" x14ac:dyDescent="0.25">
      <c r="B83">
        <v>9.0196322637886261</v>
      </c>
      <c r="C83">
        <f t="shared" si="6"/>
        <v>2.1994035642621497</v>
      </c>
      <c r="D83">
        <f>(RANK(B83, B$7:B383, 1)-0.3) / ($B$5+0.4)</f>
        <v>0.95439414114513987</v>
      </c>
      <c r="E83">
        <f t="shared" si="7"/>
        <v>3.0877190870559019</v>
      </c>
      <c r="F83">
        <f t="shared" si="4"/>
        <v>1.6890402453773541</v>
      </c>
      <c r="G83">
        <f t="shared" si="5"/>
        <v>1.1274326588069312</v>
      </c>
    </row>
    <row r="84" spans="2:7" x14ac:dyDescent="0.25">
      <c r="B84">
        <v>6.0997865214984017</v>
      </c>
      <c r="C84">
        <f t="shared" si="6"/>
        <v>1.8082537740912028</v>
      </c>
      <c r="D84">
        <f>(RANK(B84, B$7:B384, 1)-0.3) / ($B$5+0.4)</f>
        <v>0.79793608521970705</v>
      </c>
      <c r="E84">
        <f t="shared" si="7"/>
        <v>1.5991712218245271</v>
      </c>
      <c r="F84">
        <f t="shared" si="4"/>
        <v>0.83427181686034124</v>
      </c>
      <c r="G84">
        <f t="shared" si="5"/>
        <v>0.46948550868478561</v>
      </c>
    </row>
    <row r="85" spans="2:7" x14ac:dyDescent="0.25">
      <c r="B85">
        <v>8.4738359235627456</v>
      </c>
      <c r="C85">
        <f t="shared" si="6"/>
        <v>2.1369832896806802</v>
      </c>
      <c r="D85">
        <f>(RANK(B85, B$7:B385, 1)-0.3) / ($B$5+0.4)</f>
        <v>0.94440745672436754</v>
      </c>
      <c r="E85">
        <f t="shared" si="7"/>
        <v>2.8897062004672707</v>
      </c>
      <c r="F85">
        <f t="shared" si="4"/>
        <v>1.5928890350105285</v>
      </c>
      <c r="G85">
        <f t="shared" si="5"/>
        <v>1.0611548362185692</v>
      </c>
    </row>
    <row r="86" spans="2:7" x14ac:dyDescent="0.25">
      <c r="B86">
        <v>3.598973869401243</v>
      </c>
      <c r="C86">
        <f t="shared" si="6"/>
        <v>1.2806487685540711</v>
      </c>
      <c r="D86">
        <f>(RANK(B86, B$7:B386, 1)-0.3) / ($B$5+0.4)</f>
        <v>0.58821571238348869</v>
      </c>
      <c r="E86">
        <f t="shared" si="7"/>
        <v>0.88725564049153749</v>
      </c>
      <c r="F86">
        <f t="shared" si="4"/>
        <v>0.22295751125447627</v>
      </c>
      <c r="G86">
        <f t="shared" si="5"/>
        <v>-0.1196221302015346</v>
      </c>
    </row>
    <row r="87" spans="2:7" x14ac:dyDescent="0.25">
      <c r="B87">
        <v>1.5648813125319165</v>
      </c>
      <c r="C87">
        <f t="shared" si="6"/>
        <v>0.44780998247846865</v>
      </c>
      <c r="D87">
        <f>(RANK(B87, B$7:B387, 1)-0.3) / ($B$5+0.4)</f>
        <v>0.38515312916111855</v>
      </c>
      <c r="E87">
        <f t="shared" si="7"/>
        <v>0.48638203268478547</v>
      </c>
      <c r="F87">
        <f t="shared" si="4"/>
        <v>-0.29197432031314519</v>
      </c>
      <c r="G87">
        <f t="shared" si="5"/>
        <v>-0.72076088839406438</v>
      </c>
    </row>
    <row r="88" spans="2:7" x14ac:dyDescent="0.25">
      <c r="B88">
        <v>5.6671607411156675</v>
      </c>
      <c r="C88">
        <f t="shared" si="6"/>
        <v>1.7346882411959605</v>
      </c>
      <c r="D88">
        <f>(RANK(B88, B$7:B388, 1)-0.3) / ($B$5+0.4)</f>
        <v>0.77463382157123839</v>
      </c>
      <c r="E88">
        <f t="shared" si="7"/>
        <v>1.4900287399717504</v>
      </c>
      <c r="F88">
        <f t="shared" si="4"/>
        <v>0.754194637955103</v>
      </c>
      <c r="G88">
        <f t="shared" si="5"/>
        <v>0.39879540834299027</v>
      </c>
    </row>
    <row r="89" spans="2:7" x14ac:dyDescent="0.25">
      <c r="B89">
        <v>3.1562457402904909</v>
      </c>
      <c r="C89">
        <f t="shared" si="6"/>
        <v>1.1493832644296886</v>
      </c>
      <c r="D89">
        <f>(RANK(B89, B$7:B389, 1)-0.3) / ($B$5+0.4)</f>
        <v>0.54161118508655126</v>
      </c>
      <c r="E89">
        <f t="shared" si="7"/>
        <v>0.78003751415537048</v>
      </c>
      <c r="F89">
        <f t="shared" si="4"/>
        <v>0.1044936215620773</v>
      </c>
      <c r="G89">
        <f t="shared" si="5"/>
        <v>-0.24841326538404268</v>
      </c>
    </row>
    <row r="90" spans="2:7" x14ac:dyDescent="0.25">
      <c r="B90">
        <v>0.77877635080230689</v>
      </c>
      <c r="C90">
        <f t="shared" si="6"/>
        <v>-0.25003137214660981</v>
      </c>
      <c r="D90">
        <f>(RANK(B90, B$7:B390, 1)-0.3) / ($B$5+0.4)</f>
        <v>0.3119174434087883</v>
      </c>
      <c r="E90">
        <f t="shared" si="7"/>
        <v>0.37384645320225718</v>
      </c>
      <c r="F90">
        <f t="shared" si="4"/>
        <v>-0.49042260108887642</v>
      </c>
      <c r="G90">
        <f t="shared" si="5"/>
        <v>-0.98391011880267643</v>
      </c>
    </row>
    <row r="91" spans="2:7" x14ac:dyDescent="0.25">
      <c r="B91">
        <v>-1.7371329739856973</v>
      </c>
      <c r="C91" t="e">
        <f t="shared" si="6"/>
        <v>#NUM!</v>
      </c>
      <c r="D91">
        <f>(RANK(B91, B$7:B391, 1)-0.3) / ($B$5+0.4)</f>
        <v>0.12882822902796273</v>
      </c>
      <c r="E91">
        <f t="shared" si="7"/>
        <v>0.13791611035387955</v>
      </c>
      <c r="F91">
        <f t="shared" si="4"/>
        <v>-1.131947616579557</v>
      </c>
      <c r="G91">
        <f t="shared" si="5"/>
        <v>-1.9811096746549919</v>
      </c>
    </row>
    <row r="92" spans="2:7" x14ac:dyDescent="0.25">
      <c r="B92">
        <v>-5.1608596908671061</v>
      </c>
      <c r="C92" t="e">
        <f t="shared" si="6"/>
        <v>#NUM!</v>
      </c>
      <c r="D92">
        <f>(RANK(B92, B$7:B392, 1)-0.3) / ($B$5+0.4)</f>
        <v>2.5632490013315582E-2</v>
      </c>
      <c r="E92">
        <f t="shared" si="7"/>
        <v>2.5966726192139515E-2</v>
      </c>
      <c r="F92">
        <f t="shared" si="4"/>
        <v>-1.9492549970760256</v>
      </c>
      <c r="G92">
        <f t="shared" si="5"/>
        <v>-3.6509393223959594</v>
      </c>
    </row>
    <row r="93" spans="2:7" x14ac:dyDescent="0.25">
      <c r="B93">
        <v>2.4252295964759796</v>
      </c>
      <c r="C93">
        <f t="shared" si="6"/>
        <v>0.88592619886684354</v>
      </c>
      <c r="D93">
        <f>(RANK(B93, B$7:B393, 1)-0.3) / ($B$5+0.4)</f>
        <v>0.47836218375499334</v>
      </c>
      <c r="E93">
        <f t="shared" si="7"/>
        <v>0.65078177052800468</v>
      </c>
      <c r="F93">
        <f t="shared" si="4"/>
        <v>-5.426458189559924E-2</v>
      </c>
      <c r="G93">
        <f t="shared" si="5"/>
        <v>-0.4295809148961845</v>
      </c>
    </row>
    <row r="94" spans="2:7" x14ac:dyDescent="0.25">
      <c r="B94">
        <v>1.4992485805337017</v>
      </c>
      <c r="C94">
        <f t="shared" si="6"/>
        <v>0.40496403628177624</v>
      </c>
      <c r="D94">
        <f>(RANK(B94, B$7:B394, 1)-0.3) / ($B$5+0.4)</f>
        <v>0.37183754993342216</v>
      </c>
      <c r="E94">
        <f t="shared" si="7"/>
        <v>0.46495646751547515</v>
      </c>
      <c r="F94">
        <f t="shared" si="4"/>
        <v>-0.32699046119292741</v>
      </c>
      <c r="G94">
        <f t="shared" si="5"/>
        <v>-0.76581149602353227</v>
      </c>
    </row>
    <row r="95" spans="2:7" x14ac:dyDescent="0.25">
      <c r="B95">
        <v>6.9289449779163981</v>
      </c>
      <c r="C95">
        <f t="shared" si="6"/>
        <v>1.9357075617732478</v>
      </c>
      <c r="D95">
        <f>(RANK(B95, B$7:B395, 1)-0.3) / ($B$5+0.4)</f>
        <v>0.84454061251664447</v>
      </c>
      <c r="E95">
        <f t="shared" si="7"/>
        <v>1.861370755215128</v>
      </c>
      <c r="F95">
        <f t="shared" si="4"/>
        <v>1.0132960473132995</v>
      </c>
      <c r="G95">
        <f t="shared" si="5"/>
        <v>0.6213131814690489</v>
      </c>
    </row>
    <row r="96" spans="2:7" x14ac:dyDescent="0.25">
      <c r="B96">
        <v>0.70728705085196886</v>
      </c>
      <c r="C96">
        <f t="shared" si="6"/>
        <v>-0.34631868296587948</v>
      </c>
      <c r="D96">
        <f>(RANK(B96, B$7:B396, 1)-0.3) / ($B$5+0.4)</f>
        <v>0.30525965379494013</v>
      </c>
      <c r="E96">
        <f t="shared" si="7"/>
        <v>0.3642171058068247</v>
      </c>
      <c r="F96">
        <f t="shared" si="4"/>
        <v>-0.5093323194056687</v>
      </c>
      <c r="G96">
        <f t="shared" si="5"/>
        <v>-1.0100051446234919</v>
      </c>
    </row>
    <row r="97" spans="2:7" x14ac:dyDescent="0.25">
      <c r="B97">
        <v>3.2364380322663093</v>
      </c>
      <c r="C97">
        <f t="shared" si="6"/>
        <v>1.1744733522934228</v>
      </c>
      <c r="D97">
        <f>(RANK(B97, B$7:B397, 1)-0.3) / ($B$5+0.4)</f>
        <v>0.5549267643142477</v>
      </c>
      <c r="E97">
        <f t="shared" si="7"/>
        <v>0.80951643578208221</v>
      </c>
      <c r="F97">
        <f t="shared" si="4"/>
        <v>0.13811887155960456</v>
      </c>
      <c r="G97">
        <f t="shared" si="5"/>
        <v>-0.21131820244847255</v>
      </c>
    </row>
    <row r="98" spans="2:7" x14ac:dyDescent="0.25">
      <c r="B98">
        <v>-1.0421483520994768</v>
      </c>
      <c r="C98" t="e">
        <f t="shared" si="6"/>
        <v>#NUM!</v>
      </c>
      <c r="D98">
        <f>(RANK(B98, B$7:B398, 1)-0.3) / ($B$5+0.4)</f>
        <v>0.17543275632490016</v>
      </c>
      <c r="E98">
        <f t="shared" si="7"/>
        <v>0.19289658339466587</v>
      </c>
      <c r="F98">
        <f t="shared" si="4"/>
        <v>-0.93291179354517573</v>
      </c>
      <c r="G98">
        <f t="shared" si="5"/>
        <v>-1.6456010710227169</v>
      </c>
    </row>
    <row r="99" spans="2:7" x14ac:dyDescent="0.25">
      <c r="B99">
        <v>-1.8670658702149137</v>
      </c>
      <c r="C99" t="e">
        <f t="shared" si="6"/>
        <v>#NUM!</v>
      </c>
      <c r="D99">
        <f>(RANK(B99, B$7:B399, 1)-0.3) / ($B$5+0.4)</f>
        <v>0.12217043941411453</v>
      </c>
      <c r="E99">
        <f t="shared" si="7"/>
        <v>0.13030282653073871</v>
      </c>
      <c r="F99">
        <f t="shared" si="4"/>
        <v>-1.1642051619816429</v>
      </c>
      <c r="G99">
        <f t="shared" si="5"/>
        <v>-2.0378941026020518</v>
      </c>
    </row>
    <row r="100" spans="2:7" x14ac:dyDescent="0.25">
      <c r="B100">
        <v>-1.9958338509740763</v>
      </c>
      <c r="C100" t="e">
        <f t="shared" si="6"/>
        <v>#NUM!</v>
      </c>
      <c r="D100">
        <f>(RANK(B100, B$7:B400, 1)-0.3) / ($B$5+0.4)</f>
        <v>0.11884154460719043</v>
      </c>
      <c r="E100">
        <f t="shared" si="7"/>
        <v>0.12651781065692411</v>
      </c>
      <c r="F100">
        <f t="shared" ref="F100:F163" si="8">NORMSINV(D100)</f>
        <v>-1.1807977220994528</v>
      </c>
      <c r="G100">
        <f t="shared" ref="G100:G163" si="9">LN(-LN(1-D100))</f>
        <v>-2.0673721850184377</v>
      </c>
    </row>
    <row r="101" spans="2:7" x14ac:dyDescent="0.25">
      <c r="B101">
        <v>0.24832729913757845</v>
      </c>
      <c r="C101">
        <f t="shared" si="6"/>
        <v>-1.3930076483407592</v>
      </c>
      <c r="D101">
        <f>(RANK(B101, B$7:B401, 1)-0.3) / ($B$5+0.4)</f>
        <v>0.26864181091877498</v>
      </c>
      <c r="E101">
        <f t="shared" si="7"/>
        <v>0.31285194049941512</v>
      </c>
      <c r="F101">
        <f t="shared" si="8"/>
        <v>-0.61692587069391269</v>
      </c>
      <c r="G101">
        <f t="shared" si="9"/>
        <v>-1.1620252339058419</v>
      </c>
    </row>
    <row r="102" spans="2:7" x14ac:dyDescent="0.25">
      <c r="B102">
        <v>0.16937717229537519</v>
      </c>
      <c r="C102">
        <f t="shared" si="6"/>
        <v>-1.7756272620702671</v>
      </c>
      <c r="D102">
        <f>(RANK(B102, B$7:B402, 1)-0.3) / ($B$5+0.4)</f>
        <v>0.2553262316910786</v>
      </c>
      <c r="E102">
        <f t="shared" si="7"/>
        <v>0.29480905139389579</v>
      </c>
      <c r="F102">
        <f t="shared" si="8"/>
        <v>-0.6578220819039865</v>
      </c>
      <c r="G102">
        <f t="shared" si="9"/>
        <v>-1.2214274156311893</v>
      </c>
    </row>
    <row r="103" spans="2:7" x14ac:dyDescent="0.25">
      <c r="B103">
        <v>9.8664427960834953</v>
      </c>
      <c r="C103">
        <f t="shared" si="6"/>
        <v>2.2891393828183602</v>
      </c>
      <c r="D103">
        <f>(RANK(B103, B$7:B403, 1)-0.3) / ($B$5+0.4)</f>
        <v>0.9677097203728362</v>
      </c>
      <c r="E103">
        <f t="shared" si="7"/>
        <v>3.432989034380642</v>
      </c>
      <c r="F103">
        <f t="shared" si="8"/>
        <v>1.8481506017568441</v>
      </c>
      <c r="G103">
        <f t="shared" si="9"/>
        <v>1.2334313202906231</v>
      </c>
    </row>
    <row r="104" spans="2:7" x14ac:dyDescent="0.25">
      <c r="B104">
        <v>-0.78558622545542445</v>
      </c>
      <c r="C104" t="e">
        <f t="shared" si="6"/>
        <v>#NUM!</v>
      </c>
      <c r="D104">
        <f>(RANK(B104, B$7:B404, 1)-0.3) / ($B$5+0.4)</f>
        <v>0.19207723035952065</v>
      </c>
      <c r="E104">
        <f t="shared" si="7"/>
        <v>0.21328880715742396</v>
      </c>
      <c r="F104">
        <f t="shared" si="8"/>
        <v>-0.87026708768857719</v>
      </c>
      <c r="G104">
        <f t="shared" si="9"/>
        <v>-1.5451081295304139</v>
      </c>
    </row>
    <row r="105" spans="2:7" x14ac:dyDescent="0.25">
      <c r="B105">
        <v>-8.8282261992610778</v>
      </c>
      <c r="C105" t="e">
        <f t="shared" si="6"/>
        <v>#NUM!</v>
      </c>
      <c r="D105">
        <f>(RANK(B105, B$7:B405, 1)-0.3) / ($B$5+0.4)</f>
        <v>2.3302263648468709E-3</v>
      </c>
      <c r="E105">
        <f t="shared" si="7"/>
        <v>2.3329455673622036E-3</v>
      </c>
      <c r="F105">
        <f t="shared" si="8"/>
        <v>-2.8296117081265657</v>
      </c>
      <c r="G105">
        <f t="shared" si="9"/>
        <v>-6.0606236178214585</v>
      </c>
    </row>
    <row r="106" spans="2:7" x14ac:dyDescent="0.25">
      <c r="B106">
        <v>1.5030866477939664</v>
      </c>
      <c r="C106">
        <f t="shared" si="6"/>
        <v>0.40752075900533125</v>
      </c>
      <c r="D106">
        <f>(RANK(B106, B$7:B406, 1)-0.3) / ($B$5+0.4)</f>
        <v>0.37516644474034622</v>
      </c>
      <c r="E106">
        <f t="shared" si="7"/>
        <v>0.47026997629751655</v>
      </c>
      <c r="F106">
        <f t="shared" si="8"/>
        <v>-0.31820045258476354</v>
      </c>
      <c r="G106">
        <f t="shared" si="9"/>
        <v>-0.75444833153841284</v>
      </c>
    </row>
    <row r="107" spans="2:7" x14ac:dyDescent="0.25">
      <c r="B107">
        <v>-2.0676181141583045</v>
      </c>
      <c r="C107" t="e">
        <f t="shared" si="6"/>
        <v>#NUM!</v>
      </c>
      <c r="D107">
        <f>(RANK(B107, B$7:B407, 1)-0.3) / ($B$5+0.4)</f>
        <v>0.11551264980026633</v>
      </c>
      <c r="E107">
        <f t="shared" si="7"/>
        <v>0.12274706712421186</v>
      </c>
      <c r="F107">
        <f t="shared" si="8"/>
        <v>-1.1977219026001171</v>
      </c>
      <c r="G107">
        <f t="shared" si="9"/>
        <v>-2.0976294056747284</v>
      </c>
    </row>
    <row r="108" spans="2:7" x14ac:dyDescent="0.25">
      <c r="B108">
        <v>3.1675167160716811</v>
      </c>
      <c r="C108">
        <f t="shared" si="6"/>
        <v>1.1529479105699283</v>
      </c>
      <c r="D108">
        <f>(RANK(B108, B$7:B408, 1)-0.3) / ($B$5+0.4)</f>
        <v>0.54494007989347537</v>
      </c>
      <c r="E108">
        <f t="shared" si="7"/>
        <v>0.78732617616007583</v>
      </c>
      <c r="F108">
        <f t="shared" si="8"/>
        <v>0.11288738184054471</v>
      </c>
      <c r="G108">
        <f t="shared" si="9"/>
        <v>-0.23911266133212855</v>
      </c>
    </row>
    <row r="109" spans="2:7" x14ac:dyDescent="0.25">
      <c r="B109">
        <v>5.7126960383230667</v>
      </c>
      <c r="C109">
        <f t="shared" si="6"/>
        <v>1.7426910730622274</v>
      </c>
      <c r="D109">
        <f>(RANK(B109, B$7:B409, 1)-0.3) / ($B$5+0.4)</f>
        <v>0.78129161118508661</v>
      </c>
      <c r="E109">
        <f t="shared" si="7"/>
        <v>1.5200159943994151</v>
      </c>
      <c r="F109">
        <f t="shared" si="8"/>
        <v>0.77656276365258137</v>
      </c>
      <c r="G109">
        <f t="shared" si="9"/>
        <v>0.41872085743401671</v>
      </c>
    </row>
    <row r="110" spans="2:7" x14ac:dyDescent="0.25">
      <c r="B110">
        <v>-3.0291299831215737</v>
      </c>
      <c r="C110" t="e">
        <f t="shared" si="6"/>
        <v>#NUM!</v>
      </c>
      <c r="D110">
        <f>(RANK(B110, B$7:B410, 1)-0.3) / ($B$5+0.4)</f>
        <v>7.55659121171771E-2</v>
      </c>
      <c r="E110">
        <f t="shared" si="7"/>
        <v>7.8573525577225828E-2</v>
      </c>
      <c r="F110">
        <f t="shared" si="8"/>
        <v>-1.4355451070456355</v>
      </c>
      <c r="G110">
        <f t="shared" si="9"/>
        <v>-2.5437204610023909</v>
      </c>
    </row>
    <row r="111" spans="2:7" x14ac:dyDescent="0.25">
      <c r="B111">
        <v>-0.91658540381379083</v>
      </c>
      <c r="C111" t="e">
        <f t="shared" si="6"/>
        <v>#NUM!</v>
      </c>
      <c r="D111">
        <f>(RANK(B111, B$7:B411, 1)-0.3) / ($B$5+0.4)</f>
        <v>0.18541944074567246</v>
      </c>
      <c r="E111">
        <f t="shared" si="7"/>
        <v>0.20508194944135366</v>
      </c>
      <c r="F111">
        <f t="shared" si="8"/>
        <v>-0.89490311492932439</v>
      </c>
      <c r="G111">
        <f t="shared" si="9"/>
        <v>-1.5843456263513638</v>
      </c>
    </row>
    <row r="112" spans="2:7" x14ac:dyDescent="0.25">
      <c r="B112">
        <v>0.27132738975725035</v>
      </c>
      <c r="C112">
        <f t="shared" si="6"/>
        <v>-1.3044291069591849</v>
      </c>
      <c r="D112">
        <f>(RANK(B112, B$7:B412, 1)-0.3) / ($B$5+0.4)</f>
        <v>0.27197070572569909</v>
      </c>
      <c r="E112">
        <f t="shared" si="7"/>
        <v>0.31741399220725747</v>
      </c>
      <c r="F112">
        <f t="shared" si="8"/>
        <v>-0.60686363751016648</v>
      </c>
      <c r="G112">
        <f t="shared" si="9"/>
        <v>-1.1475483880327033</v>
      </c>
    </row>
    <row r="113" spans="2:7" x14ac:dyDescent="0.25">
      <c r="B113">
        <v>5.9972016615975736</v>
      </c>
      <c r="C113">
        <f t="shared" si="6"/>
        <v>1.7912929707007974</v>
      </c>
      <c r="D113">
        <f>(RANK(B113, B$7:B413, 1)-0.3) / ($B$5+0.4)</f>
        <v>0.79127829560585883</v>
      </c>
      <c r="E113">
        <f t="shared" si="7"/>
        <v>1.5667534722511045</v>
      </c>
      <c r="F113">
        <f t="shared" si="8"/>
        <v>0.81086463949245224</v>
      </c>
      <c r="G113">
        <f t="shared" si="9"/>
        <v>0.44900562633280061</v>
      </c>
    </row>
    <row r="114" spans="2:7" x14ac:dyDescent="0.25">
      <c r="B114">
        <v>3.8810806520061689</v>
      </c>
      <c r="C114">
        <f t="shared" si="6"/>
        <v>1.3561136334143797</v>
      </c>
      <c r="D114">
        <f>(RANK(B114, B$7:B414, 1)-0.3) / ($B$5+0.4)</f>
        <v>0.61484687083888145</v>
      </c>
      <c r="E114">
        <f t="shared" si="7"/>
        <v>0.95411428569034873</v>
      </c>
      <c r="F114">
        <f t="shared" si="8"/>
        <v>0.29197432031314519</v>
      </c>
      <c r="G114">
        <f t="shared" si="9"/>
        <v>-4.6971818387736522E-2</v>
      </c>
    </row>
    <row r="115" spans="2:7" x14ac:dyDescent="0.25">
      <c r="B115">
        <v>1.0840909167979109</v>
      </c>
      <c r="C115">
        <f t="shared" si="6"/>
        <v>8.074177108521842E-2</v>
      </c>
      <c r="D115">
        <f>(RANK(B115, B$7:B415, 1)-0.3) / ($B$5+0.4)</f>
        <v>0.34520639147802934</v>
      </c>
      <c r="E115">
        <f t="shared" si="7"/>
        <v>0.42343519449496636</v>
      </c>
      <c r="F115">
        <f t="shared" si="8"/>
        <v>-0.39829494941744115</v>
      </c>
      <c r="G115">
        <f t="shared" si="9"/>
        <v>-0.85935480022397404</v>
      </c>
    </row>
    <row r="116" spans="2:7" x14ac:dyDescent="0.25">
      <c r="B116">
        <v>1.8191203871304049</v>
      </c>
      <c r="C116">
        <f t="shared" si="6"/>
        <v>0.5983530804852879</v>
      </c>
      <c r="D116">
        <f>(RANK(B116, B$7:B416, 1)-0.3) / ($B$5+0.4)</f>
        <v>0.40512649800266315</v>
      </c>
      <c r="E116">
        <f t="shared" si="7"/>
        <v>0.51940649772459746</v>
      </c>
      <c r="F116">
        <f t="shared" si="8"/>
        <v>-0.24009966229541649</v>
      </c>
      <c r="G116">
        <f t="shared" si="9"/>
        <v>-0.65506846977282984</v>
      </c>
    </row>
    <row r="117" spans="2:7" x14ac:dyDescent="0.25">
      <c r="B117">
        <v>5.1275990471186628</v>
      </c>
      <c r="C117">
        <f t="shared" si="6"/>
        <v>1.6346375276220362</v>
      </c>
      <c r="D117">
        <f>(RANK(B117, B$7:B417, 1)-0.3) / ($B$5+0.4)</f>
        <v>0.71804260985352863</v>
      </c>
      <c r="E117">
        <f t="shared" si="7"/>
        <v>1.2659993182319711</v>
      </c>
      <c r="F117">
        <f t="shared" si="8"/>
        <v>0.5770365275314514</v>
      </c>
      <c r="G117">
        <f t="shared" si="9"/>
        <v>0.23586178520048959</v>
      </c>
    </row>
    <row r="118" spans="2:7" x14ac:dyDescent="0.25">
      <c r="B118">
        <v>5.4690413388040238</v>
      </c>
      <c r="C118">
        <f t="shared" si="6"/>
        <v>1.6991033430861184</v>
      </c>
      <c r="D118">
        <f>(RANK(B118, B$7:B418, 1)-0.3) / ($B$5+0.4)</f>
        <v>0.75798934753661784</v>
      </c>
      <c r="E118">
        <f t="shared" si="7"/>
        <v>1.418773535350506</v>
      </c>
      <c r="F118">
        <f t="shared" si="8"/>
        <v>0.69984948863862551</v>
      </c>
      <c r="G118">
        <f t="shared" si="9"/>
        <v>0.34979279090329141</v>
      </c>
    </row>
    <row r="119" spans="2:7" x14ac:dyDescent="0.25">
      <c r="B119">
        <v>3.2274463807370881</v>
      </c>
      <c r="C119">
        <f t="shared" si="6"/>
        <v>1.1716912303511122</v>
      </c>
      <c r="D119">
        <f>(RANK(B119, B$7:B419, 1)-0.3) / ($B$5+0.4)</f>
        <v>0.55159786950732359</v>
      </c>
      <c r="E119">
        <f t="shared" si="7"/>
        <v>0.80206483647366145</v>
      </c>
      <c r="F119">
        <f t="shared" si="8"/>
        <v>0.12969939532848923</v>
      </c>
      <c r="G119">
        <f t="shared" si="9"/>
        <v>-0.22056583089991247</v>
      </c>
    </row>
    <row r="120" spans="2:7" x14ac:dyDescent="0.25">
      <c r="B120">
        <v>7.9261776524167038</v>
      </c>
      <c r="C120">
        <f t="shared" si="6"/>
        <v>2.0701709083975386</v>
      </c>
      <c r="D120">
        <f>(RANK(B120, B$7:B420, 1)-0.3) / ($B$5+0.4)</f>
        <v>0.91444740346205067</v>
      </c>
      <c r="E120">
        <f t="shared" si="7"/>
        <v>2.4586239279888065</v>
      </c>
      <c r="F120">
        <f t="shared" si="8"/>
        <v>1.368661234964724</v>
      </c>
      <c r="G120">
        <f t="shared" si="9"/>
        <v>0.899601814567206</v>
      </c>
    </row>
    <row r="121" spans="2:7" x14ac:dyDescent="0.25">
      <c r="B121">
        <v>1.6612502055274745</v>
      </c>
      <c r="C121">
        <f t="shared" si="6"/>
        <v>0.50757045476388041</v>
      </c>
      <c r="D121">
        <f>(RANK(B121, B$7:B421, 1)-0.3) / ($B$5+0.4)</f>
        <v>0.39513981358189088</v>
      </c>
      <c r="E121">
        <f t="shared" si="7"/>
        <v>0.50275794448785427</v>
      </c>
      <c r="F121">
        <f t="shared" si="8"/>
        <v>-0.26594751953024143</v>
      </c>
      <c r="G121">
        <f t="shared" si="9"/>
        <v>-0.68764644838987232</v>
      </c>
    </row>
    <row r="122" spans="2:7" x14ac:dyDescent="0.25">
      <c r="B122">
        <v>2.7625841124756274</v>
      </c>
      <c r="C122">
        <f t="shared" si="6"/>
        <v>1.0161665143353198</v>
      </c>
      <c r="D122">
        <f>(RANK(B122, B$7:B422, 1)-0.3) / ($B$5+0.4)</f>
        <v>0.5183089214380826</v>
      </c>
      <c r="E122">
        <f t="shared" si="7"/>
        <v>0.73045228625254155</v>
      </c>
      <c r="F122">
        <f t="shared" si="8"/>
        <v>4.5909782460785205E-2</v>
      </c>
      <c r="G122">
        <f t="shared" si="9"/>
        <v>-0.31409136648512037</v>
      </c>
    </row>
    <row r="123" spans="2:7" x14ac:dyDescent="0.25">
      <c r="B123">
        <v>12.718863668460138</v>
      </c>
      <c r="C123">
        <f t="shared" si="6"/>
        <v>2.5430862196808799</v>
      </c>
      <c r="D123">
        <f>(RANK(B123, B$7:B423, 1)-0.3) / ($B$5+0.4)</f>
        <v>0.99766977363515319</v>
      </c>
      <c r="E123">
        <f t="shared" si="7"/>
        <v>6.0617898638287384</v>
      </c>
      <c r="F123">
        <f t="shared" si="8"/>
        <v>2.8296117081265737</v>
      </c>
      <c r="G123">
        <f t="shared" si="9"/>
        <v>1.8020051135393598</v>
      </c>
    </row>
    <row r="124" spans="2:7" x14ac:dyDescent="0.25">
      <c r="B124">
        <v>4.7828567968987592</v>
      </c>
      <c r="C124">
        <f t="shared" si="6"/>
        <v>1.5650380242329633</v>
      </c>
      <c r="D124">
        <f>(RANK(B124, B$7:B424, 1)-0.3) / ($B$5+0.4)</f>
        <v>0.68808255659121176</v>
      </c>
      <c r="E124">
        <f t="shared" si="7"/>
        <v>1.1650167306456034</v>
      </c>
      <c r="F124">
        <f t="shared" si="8"/>
        <v>0.49042260108887659</v>
      </c>
      <c r="G124">
        <f t="shared" si="9"/>
        <v>0.1527354479837322</v>
      </c>
    </row>
    <row r="125" spans="2:7" x14ac:dyDescent="0.25">
      <c r="B125">
        <v>6.6830047941939537</v>
      </c>
      <c r="C125">
        <f t="shared" si="6"/>
        <v>1.8995677059002085</v>
      </c>
      <c r="D125">
        <f>(RANK(B125, B$7:B425, 1)-0.3) / ($B$5+0.4)</f>
        <v>0.83788282290279625</v>
      </c>
      <c r="E125">
        <f t="shared" si="7"/>
        <v>1.8194358898014356</v>
      </c>
      <c r="F125">
        <f t="shared" si="8"/>
        <v>0.98579370755604856</v>
      </c>
      <c r="G125">
        <f t="shared" si="9"/>
        <v>0.59852650238551885</v>
      </c>
    </row>
    <row r="126" spans="2:7" x14ac:dyDescent="0.25">
      <c r="B126">
        <v>8.072971550829747</v>
      </c>
      <c r="C126">
        <f t="shared" si="6"/>
        <v>2.0885216364167953</v>
      </c>
      <c r="D126">
        <f>(RANK(B126, B$7:B426, 1)-0.3) / ($B$5+0.4)</f>
        <v>0.92443408788282289</v>
      </c>
      <c r="E126">
        <f t="shared" si="7"/>
        <v>2.5827499954026223</v>
      </c>
      <c r="F126">
        <f t="shared" si="8"/>
        <v>1.4355451070456355</v>
      </c>
      <c r="G126">
        <f t="shared" si="9"/>
        <v>0.94885472096738577</v>
      </c>
    </row>
    <row r="127" spans="2:7" x14ac:dyDescent="0.25">
      <c r="B127">
        <v>2.4285790020656326</v>
      </c>
      <c r="C127">
        <f t="shared" si="6"/>
        <v>0.88730631349365374</v>
      </c>
      <c r="D127">
        <f>(RANK(B127, B$7:B427, 1)-0.3) / ($B$5+0.4)</f>
        <v>0.48169107856191745</v>
      </c>
      <c r="E127">
        <f t="shared" si="7"/>
        <v>0.65718384105002714</v>
      </c>
      <c r="F127">
        <f t="shared" si="8"/>
        <v>-4.5909782460785066E-2</v>
      </c>
      <c r="G127">
        <f t="shared" si="9"/>
        <v>-0.41979148068973426</v>
      </c>
    </row>
    <row r="128" spans="2:7" x14ac:dyDescent="0.25">
      <c r="B128">
        <v>5.1386789495746275</v>
      </c>
      <c r="C128">
        <f t="shared" si="6"/>
        <v>1.6367960327319577</v>
      </c>
      <c r="D128">
        <f>(RANK(B128, B$7:B428, 1)-0.3) / ($B$5+0.4)</f>
        <v>0.72470039946737685</v>
      </c>
      <c r="E128">
        <f t="shared" si="7"/>
        <v>1.2898953178603341</v>
      </c>
      <c r="F128">
        <f t="shared" si="8"/>
        <v>0.59686247717134533</v>
      </c>
      <c r="G128">
        <f t="shared" si="9"/>
        <v>0.25456106613534946</v>
      </c>
    </row>
    <row r="129" spans="2:7" x14ac:dyDescent="0.25">
      <c r="B129">
        <v>-1.6235348199906117</v>
      </c>
      <c r="C129" t="e">
        <f t="shared" si="6"/>
        <v>#NUM!</v>
      </c>
      <c r="D129">
        <f>(RANK(B129, B$7:B429, 1)-0.3) / ($B$5+0.4)</f>
        <v>0.14214380825565914</v>
      </c>
      <c r="E129">
        <f t="shared" si="7"/>
        <v>0.15331880223166039</v>
      </c>
      <c r="F129">
        <f t="shared" si="8"/>
        <v>-1.0707371882191363</v>
      </c>
      <c r="G129">
        <f t="shared" si="9"/>
        <v>-1.8752358507122706</v>
      </c>
    </row>
    <row r="130" spans="2:7" x14ac:dyDescent="0.25">
      <c r="B130">
        <v>-6.6475206993083553</v>
      </c>
      <c r="C130" t="e">
        <f t="shared" si="6"/>
        <v>#NUM!</v>
      </c>
      <c r="D130">
        <f>(RANK(B130, B$7:B430, 1)-0.3) / ($B$5+0.4)</f>
        <v>1.2316910785619176E-2</v>
      </c>
      <c r="E130">
        <f t="shared" si="7"/>
        <v>1.2393392593203522E-2</v>
      </c>
      <c r="F130">
        <f t="shared" si="8"/>
        <v>-2.2470971102841477</v>
      </c>
      <c r="G130">
        <f t="shared" si="9"/>
        <v>-4.390591803775842</v>
      </c>
    </row>
    <row r="131" spans="2:7" x14ac:dyDescent="0.25">
      <c r="B131">
        <v>-2.3031332641311559</v>
      </c>
      <c r="C131" t="e">
        <f t="shared" si="6"/>
        <v>#NUM!</v>
      </c>
      <c r="D131">
        <f>(RANK(B131, B$7:B431, 1)-0.3) / ($B$5+0.4)</f>
        <v>9.8868175765645813E-2</v>
      </c>
      <c r="E131">
        <f t="shared" si="7"/>
        <v>0.10410372326972414</v>
      </c>
      <c r="F131">
        <f t="shared" si="8"/>
        <v>-1.2880276121842249</v>
      </c>
      <c r="G131">
        <f t="shared" si="9"/>
        <v>-2.2623675377210413</v>
      </c>
    </row>
    <row r="132" spans="2:7" x14ac:dyDescent="0.25">
      <c r="B132">
        <v>0.54742000521914136</v>
      </c>
      <c r="C132">
        <f t="shared" si="6"/>
        <v>-0.60253893715525142</v>
      </c>
      <c r="D132">
        <f>(RANK(B132, B$7:B432, 1)-0.3) / ($B$5+0.4)</f>
        <v>0.2952729693741678</v>
      </c>
      <c r="E132">
        <f t="shared" si="7"/>
        <v>0.34994474174916024</v>
      </c>
      <c r="F132">
        <f t="shared" si="8"/>
        <v>-0.53804506247047168</v>
      </c>
      <c r="G132">
        <f t="shared" si="9"/>
        <v>-1.0499800176798351</v>
      </c>
    </row>
    <row r="133" spans="2:7" x14ac:dyDescent="0.25">
      <c r="B133">
        <v>-3.5279630806446214</v>
      </c>
      <c r="C133" t="e">
        <f t="shared" si="6"/>
        <v>#NUM!</v>
      </c>
      <c r="D133">
        <f>(RANK(B133, B$7:B433, 1)-0.3) / ($B$5+0.4)</f>
        <v>6.2250332889480696E-2</v>
      </c>
      <c r="E133">
        <f t="shared" si="7"/>
        <v>6.4272245007652745E-2</v>
      </c>
      <c r="F133">
        <f t="shared" si="8"/>
        <v>-1.5361537924372097</v>
      </c>
      <c r="G133">
        <f t="shared" si="9"/>
        <v>-2.7446273893290867</v>
      </c>
    </row>
    <row r="134" spans="2:7" x14ac:dyDescent="0.25">
      <c r="B134">
        <v>3.5630564063841508</v>
      </c>
      <c r="C134">
        <f t="shared" si="6"/>
        <v>1.2706187176474617</v>
      </c>
      <c r="D134">
        <f>(RANK(B134, B$7:B434, 1)-0.3) / ($B$5+0.4)</f>
        <v>0.58488681757656458</v>
      </c>
      <c r="E134">
        <f t="shared" si="7"/>
        <v>0.87920406720398891</v>
      </c>
      <c r="F134">
        <f t="shared" si="8"/>
        <v>0.21441125587386489</v>
      </c>
      <c r="G134">
        <f t="shared" si="9"/>
        <v>-0.12873824987523064</v>
      </c>
    </row>
    <row r="135" spans="2:7" x14ac:dyDescent="0.25">
      <c r="B135">
        <v>7.0367643507210955</v>
      </c>
      <c r="C135">
        <f t="shared" si="6"/>
        <v>1.9511484552446638</v>
      </c>
      <c r="D135">
        <f>(RANK(B135, B$7:B435, 1)-0.3) / ($B$5+0.4)</f>
        <v>0.8545272969374168</v>
      </c>
      <c r="E135">
        <f t="shared" si="7"/>
        <v>1.9277668177884353</v>
      </c>
      <c r="F135">
        <f t="shared" si="8"/>
        <v>1.0560499253752613</v>
      </c>
      <c r="G135">
        <f t="shared" si="9"/>
        <v>0.65636224374342222</v>
      </c>
    </row>
    <row r="136" spans="2:7" x14ac:dyDescent="0.25">
      <c r="B136">
        <v>3.8095502256206393</v>
      </c>
      <c r="C136">
        <f t="shared" ref="C136:C199" si="10">LN(B136)</f>
        <v>1.3375111311518348</v>
      </c>
      <c r="D136">
        <f>(RANK(B136, B$7:B436, 1)-0.3) / ($B$5+0.4)</f>
        <v>0.60818908122503335</v>
      </c>
      <c r="E136">
        <f t="shared" ref="E136:E199" si="11">-LN(1-D136)</f>
        <v>0.93697590562374877</v>
      </c>
      <c r="F136">
        <f t="shared" si="8"/>
        <v>0.27460224996024313</v>
      </c>
      <c r="G136">
        <f t="shared" si="9"/>
        <v>-6.5097711456673812E-2</v>
      </c>
    </row>
    <row r="137" spans="2:7" x14ac:dyDescent="0.25">
      <c r="B137">
        <v>4.8116232065765905</v>
      </c>
      <c r="C137">
        <f t="shared" si="10"/>
        <v>1.5710344921739072</v>
      </c>
      <c r="D137">
        <f>(RANK(B137, B$7:B437, 1)-0.3) / ($B$5+0.4)</f>
        <v>0.69141145139813587</v>
      </c>
      <c r="E137">
        <f t="shared" si="11"/>
        <v>1.1757464473181705</v>
      </c>
      <c r="F137">
        <f t="shared" si="8"/>
        <v>0.49985511771653307</v>
      </c>
      <c r="G137">
        <f t="shared" si="9"/>
        <v>0.16190322020815151</v>
      </c>
    </row>
    <row r="138" spans="2:7" x14ac:dyDescent="0.25">
      <c r="B138">
        <v>0.37304225673678948</v>
      </c>
      <c r="C138">
        <f t="shared" si="10"/>
        <v>-0.98606357691643964</v>
      </c>
      <c r="D138">
        <f>(RANK(B138, B$7:B438, 1)-0.3) / ($B$5+0.4)</f>
        <v>0.28528628495339553</v>
      </c>
      <c r="E138">
        <f t="shared" si="11"/>
        <v>0.33587321500524436</v>
      </c>
      <c r="F138">
        <f t="shared" si="8"/>
        <v>-0.56720844679343763</v>
      </c>
      <c r="G138">
        <f t="shared" si="9"/>
        <v>-1.0910215265221015</v>
      </c>
    </row>
    <row r="139" spans="2:7" x14ac:dyDescent="0.25">
      <c r="B139">
        <v>4.3000940406616577</v>
      </c>
      <c r="C139">
        <f t="shared" si="10"/>
        <v>1.4586368923816893</v>
      </c>
      <c r="D139">
        <f>(RANK(B139, B$7:B439, 1)-0.3) / ($B$5+0.4)</f>
        <v>0.64147802929427433</v>
      </c>
      <c r="E139">
        <f t="shared" si="11"/>
        <v>1.0257653357276368</v>
      </c>
      <c r="F139">
        <f t="shared" si="8"/>
        <v>0.36241231054149958</v>
      </c>
      <c r="G139">
        <f t="shared" si="9"/>
        <v>2.5439002974326292E-2</v>
      </c>
    </row>
    <row r="140" spans="2:7" x14ac:dyDescent="0.25">
      <c r="B140">
        <v>2.0632175609315624</v>
      </c>
      <c r="C140">
        <f t="shared" si="10"/>
        <v>0.72426668705108355</v>
      </c>
      <c r="D140">
        <f>(RANK(B140, B$7:B440, 1)-0.3) / ($B$5+0.4)</f>
        <v>0.44174434087882825</v>
      </c>
      <c r="E140">
        <f t="shared" si="11"/>
        <v>0.58293825106081643</v>
      </c>
      <c r="F140">
        <f t="shared" si="8"/>
        <v>-0.14654815027750334</v>
      </c>
      <c r="G140">
        <f t="shared" si="9"/>
        <v>-0.53967401408878035</v>
      </c>
    </row>
    <row r="141" spans="2:7" x14ac:dyDescent="0.25">
      <c r="B141">
        <v>1.560905595287116</v>
      </c>
      <c r="C141">
        <f t="shared" si="10"/>
        <v>0.44526616263024604</v>
      </c>
      <c r="D141">
        <f>(RANK(B141, B$7:B441, 1)-0.3) / ($B$5+0.4)</f>
        <v>0.38182423435419444</v>
      </c>
      <c r="E141">
        <f t="shared" si="11"/>
        <v>0.48098245153131963</v>
      </c>
      <c r="F141">
        <f t="shared" si="8"/>
        <v>-0.30069318146505203</v>
      </c>
      <c r="G141">
        <f t="shared" si="9"/>
        <v>-0.73192449284477756</v>
      </c>
    </row>
    <row r="142" spans="2:7" x14ac:dyDescent="0.25">
      <c r="B142">
        <v>-0.30242387875117283</v>
      </c>
      <c r="C142" t="e">
        <f t="shared" si="10"/>
        <v>#NUM!</v>
      </c>
      <c r="D142">
        <f>(RANK(B142, B$7:B442, 1)-0.3) / ($B$5+0.4)</f>
        <v>0.22536617842876167</v>
      </c>
      <c r="E142">
        <f t="shared" si="11"/>
        <v>0.25536484958173372</v>
      </c>
      <c r="F142">
        <f t="shared" si="8"/>
        <v>-0.75419463795510255</v>
      </c>
      <c r="G142">
        <f t="shared" si="9"/>
        <v>-1.3650619737444842</v>
      </c>
    </row>
    <row r="143" spans="2:7" x14ac:dyDescent="0.25">
      <c r="B143">
        <v>3.8996415147244621</v>
      </c>
      <c r="C143">
        <f t="shared" si="10"/>
        <v>1.3608846296093429</v>
      </c>
      <c r="D143">
        <f>(RANK(B143, B$7:B443, 1)-0.3) / ($B$5+0.4)</f>
        <v>0.61817576564580556</v>
      </c>
      <c r="E143">
        <f t="shared" si="11"/>
        <v>0.9627948957546546</v>
      </c>
      <c r="F143">
        <f t="shared" si="8"/>
        <v>0.30069318146505203</v>
      </c>
      <c r="G143">
        <f t="shared" si="9"/>
        <v>-3.7914874546917117E-2</v>
      </c>
    </row>
    <row r="144" spans="2:7" x14ac:dyDescent="0.25">
      <c r="B144">
        <v>0.12078247378979423</v>
      </c>
      <c r="C144">
        <f t="shared" si="10"/>
        <v>-2.1137640885287707</v>
      </c>
      <c r="D144">
        <f>(RANK(B144, B$7:B444, 1)-0.3) / ($B$5+0.4)</f>
        <v>0.24866844207723038</v>
      </c>
      <c r="E144">
        <f t="shared" si="11"/>
        <v>0.28590823606648968</v>
      </c>
      <c r="F144">
        <f t="shared" si="8"/>
        <v>-0.6786859281932327</v>
      </c>
      <c r="G144">
        <f t="shared" si="9"/>
        <v>-1.2520843725609654</v>
      </c>
    </row>
    <row r="145" spans="2:7" x14ac:dyDescent="0.25">
      <c r="B145">
        <v>8.381842923210872</v>
      </c>
      <c r="C145">
        <f t="shared" si="10"/>
        <v>2.1260678095528753</v>
      </c>
      <c r="D145">
        <f>(RANK(B145, B$7:B445, 1)-0.3) / ($B$5+0.4)</f>
        <v>0.93442077230359522</v>
      </c>
      <c r="E145">
        <f t="shared" si="11"/>
        <v>2.7244962841460372</v>
      </c>
      <c r="F145">
        <f t="shared" si="8"/>
        <v>1.5095493438427663</v>
      </c>
      <c r="G145">
        <f t="shared" si="9"/>
        <v>1.002283561173702</v>
      </c>
    </row>
    <row r="146" spans="2:7" x14ac:dyDescent="0.25">
      <c r="B146">
        <v>6.9089167455948326</v>
      </c>
      <c r="C146">
        <f t="shared" si="10"/>
        <v>1.9328128592958047</v>
      </c>
      <c r="D146">
        <f>(RANK(B146, B$7:B446, 1)-0.3) / ($B$5+0.4)</f>
        <v>0.84121171770972036</v>
      </c>
      <c r="E146">
        <f t="shared" si="11"/>
        <v>1.8401835219956841</v>
      </c>
      <c r="F146">
        <f t="shared" si="8"/>
        <v>0.99945038057125701</v>
      </c>
      <c r="G146">
        <f t="shared" si="9"/>
        <v>0.60986530686221541</v>
      </c>
    </row>
    <row r="147" spans="2:7" x14ac:dyDescent="0.25">
      <c r="B147">
        <v>-4.3705871881946496</v>
      </c>
      <c r="C147" t="e">
        <f t="shared" si="10"/>
        <v>#NUM!</v>
      </c>
      <c r="D147">
        <f>(RANK(B147, B$7:B447, 1)-0.3) / ($B$5+0.4)</f>
        <v>3.8948069241011983E-2</v>
      </c>
      <c r="E147">
        <f t="shared" si="11"/>
        <v>3.9726833221090302E-2</v>
      </c>
      <c r="F147">
        <f t="shared" si="8"/>
        <v>-1.763025799270062</v>
      </c>
      <c r="G147">
        <f t="shared" si="9"/>
        <v>-3.2257284198307974</v>
      </c>
    </row>
    <row r="148" spans="2:7" x14ac:dyDescent="0.25">
      <c r="B148">
        <v>6.2495231139845462</v>
      </c>
      <c r="C148">
        <f t="shared" si="10"/>
        <v>1.8325051590747099</v>
      </c>
      <c r="D148">
        <f>(RANK(B148, B$7:B448, 1)-0.3) / ($B$5+0.4)</f>
        <v>0.80792276964047938</v>
      </c>
      <c r="E148">
        <f t="shared" si="11"/>
        <v>1.6498577463759259</v>
      </c>
      <c r="F148">
        <f t="shared" si="8"/>
        <v>0.87026708768857719</v>
      </c>
      <c r="G148">
        <f t="shared" si="9"/>
        <v>0.50068906987820061</v>
      </c>
    </row>
    <row r="149" spans="2:7" x14ac:dyDescent="0.25">
      <c r="B149">
        <v>-2.3893561333435942</v>
      </c>
      <c r="C149" t="e">
        <f t="shared" si="10"/>
        <v>#NUM!</v>
      </c>
      <c r="D149">
        <f>(RANK(B149, B$7:B449, 1)-0.3) / ($B$5+0.4)</f>
        <v>9.2210386151797608E-2</v>
      </c>
      <c r="E149">
        <f t="shared" si="11"/>
        <v>9.6742630038436778E-2</v>
      </c>
      <c r="F149">
        <f t="shared" si="8"/>
        <v>-1.327265801528775</v>
      </c>
      <c r="G149">
        <f t="shared" si="9"/>
        <v>-2.3357011252870472</v>
      </c>
    </row>
    <row r="150" spans="2:7" x14ac:dyDescent="0.25">
      <c r="B150">
        <v>1.9161870496108029</v>
      </c>
      <c r="C150">
        <f t="shared" si="10"/>
        <v>0.65033729984148325</v>
      </c>
      <c r="D150">
        <f>(RANK(B150, B$7:B450, 1)-0.3) / ($B$5+0.4)</f>
        <v>0.41178428761651137</v>
      </c>
      <c r="E150">
        <f t="shared" si="11"/>
        <v>0.53066154056432913</v>
      </c>
      <c r="F150">
        <f t="shared" si="8"/>
        <v>-0.22295751125447616</v>
      </c>
      <c r="G150">
        <f t="shared" si="9"/>
        <v>-0.6336308610331598</v>
      </c>
    </row>
    <row r="151" spans="2:7" x14ac:dyDescent="0.25">
      <c r="B151">
        <v>3.2226547584556711</v>
      </c>
      <c r="C151">
        <f t="shared" si="10"/>
        <v>1.1702054790242864</v>
      </c>
      <c r="D151">
        <f>(RANK(B151, B$7:B451, 1)-0.3) / ($B$5+0.4)</f>
        <v>0.54826897470039948</v>
      </c>
      <c r="E151">
        <f t="shared" si="11"/>
        <v>0.79466835304915628</v>
      </c>
      <c r="F151">
        <f t="shared" si="8"/>
        <v>0.12128910330796489</v>
      </c>
      <c r="G151">
        <f t="shared" si="9"/>
        <v>-0.22983041734164195</v>
      </c>
    </row>
    <row r="152" spans="2:7" x14ac:dyDescent="0.25">
      <c r="B152">
        <v>0.72882824306722149</v>
      </c>
      <c r="C152">
        <f t="shared" si="10"/>
        <v>-0.31631718095078731</v>
      </c>
      <c r="D152">
        <f>(RANK(B152, B$7:B452, 1)-0.3) / ($B$5+0.4)</f>
        <v>0.30858854860186419</v>
      </c>
      <c r="E152">
        <f t="shared" si="11"/>
        <v>0.36902018900791317</v>
      </c>
      <c r="F152">
        <f t="shared" si="8"/>
        <v>-0.4998551177165329</v>
      </c>
      <c r="G152">
        <f t="shared" si="9"/>
        <v>-0.99690392367972602</v>
      </c>
    </row>
    <row r="153" spans="2:7" x14ac:dyDescent="0.25">
      <c r="B153">
        <v>2.2041122812105041</v>
      </c>
      <c r="C153">
        <f t="shared" si="10"/>
        <v>0.79032483428093936</v>
      </c>
      <c r="D153">
        <f>(RANK(B153, B$7:B453, 1)-0.3) / ($B$5+0.4)</f>
        <v>0.46504660452729696</v>
      </c>
      <c r="E153">
        <f t="shared" si="11"/>
        <v>0.62557564714651281</v>
      </c>
      <c r="F153">
        <f t="shared" si="8"/>
        <v>-8.7727566668908741E-2</v>
      </c>
      <c r="G153">
        <f t="shared" si="9"/>
        <v>-0.46908301770419053</v>
      </c>
    </row>
    <row r="154" spans="2:7" x14ac:dyDescent="0.25">
      <c r="B154">
        <v>-3.9297310061604405</v>
      </c>
      <c r="C154" t="e">
        <f t="shared" si="10"/>
        <v>#NUM!</v>
      </c>
      <c r="D154">
        <f>(RANK(B154, B$7:B454, 1)-0.3) / ($B$5+0.4)</f>
        <v>4.8934753661784292E-2</v>
      </c>
      <c r="E154">
        <f t="shared" si="11"/>
        <v>5.0172610653252354E-2</v>
      </c>
      <c r="F154">
        <f t="shared" si="8"/>
        <v>-1.6552711548909771</v>
      </c>
      <c r="G154">
        <f t="shared" si="9"/>
        <v>-2.9922860056976446</v>
      </c>
    </row>
    <row r="155" spans="2:7" x14ac:dyDescent="0.25">
      <c r="B155">
        <v>9.6069568529885441</v>
      </c>
      <c r="C155">
        <f t="shared" si="10"/>
        <v>2.2624875082119935</v>
      </c>
      <c r="D155">
        <f>(RANK(B155, B$7:B455, 1)-0.3) / ($B$5+0.4)</f>
        <v>0.9643808255659122</v>
      </c>
      <c r="E155">
        <f t="shared" si="11"/>
        <v>3.3348711784221217</v>
      </c>
      <c r="F155">
        <f t="shared" si="8"/>
        <v>1.8039550819751962</v>
      </c>
      <c r="G155">
        <f t="shared" si="9"/>
        <v>1.2044340514617555</v>
      </c>
    </row>
    <row r="156" spans="2:7" x14ac:dyDescent="0.25">
      <c r="B156">
        <v>5.1352515303331927</v>
      </c>
      <c r="C156">
        <f t="shared" si="10"/>
        <v>1.636128825692688</v>
      </c>
      <c r="D156">
        <f>(RANK(B156, B$7:B456, 1)-0.3) / ($B$5+0.4)</f>
        <v>0.72137150466045274</v>
      </c>
      <c r="E156">
        <f t="shared" si="11"/>
        <v>1.27787594239455</v>
      </c>
      <c r="F156">
        <f t="shared" si="8"/>
        <v>0.58692066431871637</v>
      </c>
      <c r="G156">
        <f t="shared" si="9"/>
        <v>0.2451992795648269</v>
      </c>
    </row>
    <row r="157" spans="2:7" x14ac:dyDescent="0.25">
      <c r="B157">
        <v>2.1510137994215257</v>
      </c>
      <c r="C157">
        <f t="shared" si="10"/>
        <v>0.76593926561672354</v>
      </c>
      <c r="D157">
        <f>(RANK(B157, B$7:B457, 1)-0.3) / ($B$5+0.4)</f>
        <v>0.45505992010652463</v>
      </c>
      <c r="E157">
        <f t="shared" si="11"/>
        <v>0.60707943551289045</v>
      </c>
      <c r="F157">
        <f t="shared" si="8"/>
        <v>-0.11288738184054471</v>
      </c>
      <c r="G157">
        <f t="shared" si="9"/>
        <v>-0.49909563073046465</v>
      </c>
    </row>
    <row r="158" spans="2:7" x14ac:dyDescent="0.25">
      <c r="B158">
        <v>2.3892472101905424</v>
      </c>
      <c r="C158">
        <f t="shared" si="10"/>
        <v>0.87097834151276088</v>
      </c>
      <c r="D158">
        <f>(RANK(B158, B$7:B458, 1)-0.3) / ($B$5+0.4)</f>
        <v>0.47170439414114512</v>
      </c>
      <c r="E158">
        <f t="shared" si="11"/>
        <v>0.63809929235761631</v>
      </c>
      <c r="F158">
        <f t="shared" si="8"/>
        <v>-7.0986137558793128E-2</v>
      </c>
      <c r="G158">
        <f t="shared" si="9"/>
        <v>-0.44926137709197012</v>
      </c>
    </row>
    <row r="159" spans="2:7" x14ac:dyDescent="0.25">
      <c r="B159">
        <v>7.5118177519376514</v>
      </c>
      <c r="C159">
        <f t="shared" si="10"/>
        <v>2.016477480687493</v>
      </c>
      <c r="D159">
        <f>(RANK(B159, B$7:B459, 1)-0.3) / ($B$5+0.4)</f>
        <v>0.88781624500665779</v>
      </c>
      <c r="E159">
        <f t="shared" si="11"/>
        <v>2.1876170825316636</v>
      </c>
      <c r="F159">
        <f t="shared" si="8"/>
        <v>1.2149962805513033</v>
      </c>
      <c r="G159">
        <f t="shared" si="9"/>
        <v>0.78281286126035032</v>
      </c>
    </row>
    <row r="160" spans="2:7" x14ac:dyDescent="0.25">
      <c r="B160">
        <v>-0.24357137968599485</v>
      </c>
      <c r="C160" t="e">
        <f t="shared" si="10"/>
        <v>#NUM!</v>
      </c>
      <c r="D160">
        <f>(RANK(B160, B$7:B460, 1)-0.3) / ($B$5+0.4)</f>
        <v>0.23535286284953399</v>
      </c>
      <c r="E160">
        <f t="shared" si="11"/>
        <v>0.26834081019492723</v>
      </c>
      <c r="F160">
        <f t="shared" si="8"/>
        <v>-0.72133126432918693</v>
      </c>
      <c r="G160">
        <f t="shared" si="9"/>
        <v>-1.3154974265394055</v>
      </c>
    </row>
    <row r="161" spans="2:7" x14ac:dyDescent="0.25">
      <c r="B161">
        <v>3.6469468414567121</v>
      </c>
      <c r="C161">
        <f t="shared" si="10"/>
        <v>1.2938903357556053</v>
      </c>
      <c r="D161">
        <f>(RANK(B161, B$7:B461, 1)-0.3) / ($B$5+0.4)</f>
        <v>0.59487350199733691</v>
      </c>
      <c r="E161">
        <f t="shared" si="11"/>
        <v>0.90355591989649819</v>
      </c>
      <c r="F161">
        <f t="shared" si="8"/>
        <v>0.24009966229541663</v>
      </c>
      <c r="G161">
        <f t="shared" si="9"/>
        <v>-0.10141727833993933</v>
      </c>
    </row>
    <row r="162" spans="2:7" x14ac:dyDescent="0.25">
      <c r="B162">
        <v>-0.45667485446763578</v>
      </c>
      <c r="C162" t="e">
        <f t="shared" si="10"/>
        <v>#NUM!</v>
      </c>
      <c r="D162">
        <f>(RANK(B162, B$7:B462, 1)-0.3) / ($B$5+0.4)</f>
        <v>0.21537949400798936</v>
      </c>
      <c r="E162">
        <f t="shared" si="11"/>
        <v>0.24255510994789431</v>
      </c>
      <c r="F162">
        <f t="shared" si="8"/>
        <v>-0.78789352651533706</v>
      </c>
      <c r="G162">
        <f t="shared" si="9"/>
        <v>-1.416526336906587</v>
      </c>
    </row>
    <row r="163" spans="2:7" x14ac:dyDescent="0.25">
      <c r="B163">
        <v>8.668320546559741</v>
      </c>
      <c r="C163">
        <f t="shared" si="10"/>
        <v>2.159675063442561</v>
      </c>
      <c r="D163">
        <f>(RANK(B163, B$7:B463, 1)-0.3) / ($B$5+0.4)</f>
        <v>0.94773635153129165</v>
      </c>
      <c r="E163">
        <f t="shared" si="11"/>
        <v>2.951454207535718</v>
      </c>
      <c r="F163">
        <f t="shared" si="8"/>
        <v>1.6232906051190785</v>
      </c>
      <c r="G163">
        <f t="shared" si="9"/>
        <v>1.0822980005979734</v>
      </c>
    </row>
    <row r="164" spans="2:7" x14ac:dyDescent="0.25">
      <c r="B164">
        <v>-1.0178786959975481</v>
      </c>
      <c r="C164" t="e">
        <f t="shared" si="10"/>
        <v>#NUM!</v>
      </c>
      <c r="D164">
        <f>(RANK(B164, B$7:B464, 1)-0.3) / ($B$5+0.4)</f>
        <v>0.17876165113182427</v>
      </c>
      <c r="E164">
        <f t="shared" si="11"/>
        <v>0.19694189635466874</v>
      </c>
      <c r="F164">
        <f t="shared" ref="F164:F227" si="12">NORMSINV(D164)</f>
        <v>-0.92009464544862529</v>
      </c>
      <c r="G164">
        <f t="shared" ref="G164:G227" si="13">LN(-LN(1-D164))</f>
        <v>-1.6248465361102888</v>
      </c>
    </row>
    <row r="165" spans="2:7" x14ac:dyDescent="0.25">
      <c r="B165">
        <v>0.67931680797307337</v>
      </c>
      <c r="C165">
        <f t="shared" si="10"/>
        <v>-0.38666768001270901</v>
      </c>
      <c r="D165">
        <f>(RANK(B165, B$7:B465, 1)-0.3) / ($B$5+0.4)</f>
        <v>0.30193075898801602</v>
      </c>
      <c r="E165">
        <f t="shared" si="11"/>
        <v>0.3594369819821055</v>
      </c>
      <c r="F165">
        <f t="shared" si="12"/>
        <v>-0.51885549100067518</v>
      </c>
      <c r="G165">
        <f t="shared" si="13"/>
        <v>-1.0232164106996586</v>
      </c>
    </row>
    <row r="166" spans="2:7" x14ac:dyDescent="0.25">
      <c r="B166">
        <v>8.439655495559748</v>
      </c>
      <c r="C166">
        <f t="shared" si="10"/>
        <v>2.1329414897131449</v>
      </c>
      <c r="D166">
        <f>(RANK(B166, B$7:B466, 1)-0.3) / ($B$5+0.4)</f>
        <v>0.94107856191744343</v>
      </c>
      <c r="E166">
        <f t="shared" si="11"/>
        <v>2.8315502803101968</v>
      </c>
      <c r="F166">
        <f t="shared" si="12"/>
        <v>1.5638922444112604</v>
      </c>
      <c r="G166">
        <f t="shared" si="13"/>
        <v>1.0408243638960299</v>
      </c>
    </row>
    <row r="167" spans="2:7" x14ac:dyDescent="0.25">
      <c r="B167">
        <v>-0.10139101992403177</v>
      </c>
      <c r="C167" t="e">
        <f t="shared" si="10"/>
        <v>#NUM!</v>
      </c>
      <c r="D167">
        <f>(RANK(B167, B$7:B467, 1)-0.3) / ($B$5+0.4)</f>
        <v>0.2453395472703063</v>
      </c>
      <c r="E167">
        <f t="shared" si="11"/>
        <v>0.28148736237649641</v>
      </c>
      <c r="F167">
        <f t="shared" si="12"/>
        <v>-0.68922911978205514</v>
      </c>
      <c r="G167">
        <f t="shared" si="13"/>
        <v>-1.2676677262769496</v>
      </c>
    </row>
    <row r="168" spans="2:7" x14ac:dyDescent="0.25">
      <c r="B168">
        <v>4.4003418022905345</v>
      </c>
      <c r="C168">
        <f t="shared" si="10"/>
        <v>1.4816822202458566</v>
      </c>
      <c r="D168">
        <f>(RANK(B168, B$7:B468, 1)-0.3) / ($B$5+0.4)</f>
        <v>0.65812250332889477</v>
      </c>
      <c r="E168">
        <f t="shared" si="11"/>
        <v>1.073302802955467</v>
      </c>
      <c r="F168">
        <f t="shared" si="12"/>
        <v>0.40734448657385852</v>
      </c>
      <c r="G168">
        <f t="shared" si="13"/>
        <v>7.0740626032227888E-2</v>
      </c>
    </row>
    <row r="169" spans="2:7" x14ac:dyDescent="0.25">
      <c r="B169">
        <v>3.4438938834330264</v>
      </c>
      <c r="C169">
        <f t="shared" si="10"/>
        <v>1.2366027740794683</v>
      </c>
      <c r="D169">
        <f>(RANK(B169, B$7:B469, 1)-0.3) / ($B$5+0.4)</f>
        <v>0.57157123834886814</v>
      </c>
      <c r="E169">
        <f t="shared" si="11"/>
        <v>0.84763080528789858</v>
      </c>
      <c r="F169">
        <f t="shared" si="12"/>
        <v>0.18037583594647102</v>
      </c>
      <c r="G169">
        <f t="shared" si="13"/>
        <v>-0.16531010911451924</v>
      </c>
    </row>
    <row r="170" spans="2:7" x14ac:dyDescent="0.25">
      <c r="B170">
        <v>0.35097584751628874</v>
      </c>
      <c r="C170">
        <f t="shared" si="10"/>
        <v>-1.0470378683787258</v>
      </c>
      <c r="D170">
        <f>(RANK(B170, B$7:B470, 1)-0.3) / ($B$5+0.4)</f>
        <v>0.27862849533954731</v>
      </c>
      <c r="E170">
        <f t="shared" si="11"/>
        <v>0.32660101134766628</v>
      </c>
      <c r="F170">
        <f t="shared" si="12"/>
        <v>-0.58692066431871615</v>
      </c>
      <c r="G170">
        <f t="shared" si="13"/>
        <v>-1.1190160018563651</v>
      </c>
    </row>
    <row r="171" spans="2:7" x14ac:dyDescent="0.25">
      <c r="B171">
        <v>0.91210281571077712</v>
      </c>
      <c r="C171">
        <f t="shared" si="10"/>
        <v>-9.2002558737115214E-2</v>
      </c>
      <c r="D171">
        <f>(RANK(B171, B$7:B471, 1)-0.3) / ($B$5+0.4)</f>
        <v>0.32523302263648474</v>
      </c>
      <c r="E171">
        <f t="shared" si="11"/>
        <v>0.3933878664320255</v>
      </c>
      <c r="F171">
        <f t="shared" si="12"/>
        <v>-0.45311484645778116</v>
      </c>
      <c r="G171">
        <f t="shared" si="13"/>
        <v>-0.93295921632940282</v>
      </c>
    </row>
    <row r="172" spans="2:7" x14ac:dyDescent="0.25">
      <c r="B172">
        <v>1.1041711482666947</v>
      </c>
      <c r="C172">
        <f t="shared" si="10"/>
        <v>9.909496144356654E-2</v>
      </c>
      <c r="D172">
        <f>(RANK(B172, B$7:B472, 1)-0.3) / ($B$5+0.4)</f>
        <v>0.34853528628495345</v>
      </c>
      <c r="E172">
        <f t="shared" si="11"/>
        <v>0.42853204548794921</v>
      </c>
      <c r="F172">
        <f t="shared" si="12"/>
        <v>-0.38927791382643601</v>
      </c>
      <c r="G172">
        <f t="shared" si="13"/>
        <v>-0.84738975847115505</v>
      </c>
    </row>
    <row r="173" spans="2:7" x14ac:dyDescent="0.25">
      <c r="B173">
        <v>0.8930489454487569</v>
      </c>
      <c r="C173">
        <f t="shared" si="10"/>
        <v>-0.11311388947467201</v>
      </c>
      <c r="D173">
        <f>(RANK(B173, B$7:B473, 1)-0.3) / ($B$5+0.4)</f>
        <v>0.31857523302263652</v>
      </c>
      <c r="E173">
        <f t="shared" si="11"/>
        <v>0.38356942722273596</v>
      </c>
      <c r="F173">
        <f t="shared" si="12"/>
        <v>-0.47168665196580944</v>
      </c>
      <c r="G173">
        <f t="shared" si="13"/>
        <v>-0.95823463877694215</v>
      </c>
    </row>
    <row r="174" spans="2:7" x14ac:dyDescent="0.25">
      <c r="B174">
        <v>5.212219164000123</v>
      </c>
      <c r="C174">
        <f t="shared" si="10"/>
        <v>1.6510057082634317</v>
      </c>
      <c r="D174">
        <f>(RANK(B174, B$7:B474, 1)-0.3) / ($B$5+0.4)</f>
        <v>0.73135818908122507</v>
      </c>
      <c r="E174">
        <f t="shared" si="11"/>
        <v>1.3143763446140768</v>
      </c>
      <c r="F174">
        <f t="shared" si="12"/>
        <v>0.61692587069391291</v>
      </c>
      <c r="G174">
        <f t="shared" si="13"/>
        <v>0.27336229048073418</v>
      </c>
    </row>
    <row r="175" spans="2:7" x14ac:dyDescent="0.25">
      <c r="B175">
        <v>0.1795473366439877</v>
      </c>
      <c r="C175">
        <f t="shared" si="10"/>
        <v>-1.7173163919261185</v>
      </c>
      <c r="D175">
        <f>(RANK(B175, B$7:B475, 1)-0.3) / ($B$5+0.4)</f>
        <v>0.26198402130492682</v>
      </c>
      <c r="E175">
        <f t="shared" si="11"/>
        <v>0.30378980326771399</v>
      </c>
      <c r="F175">
        <f t="shared" si="12"/>
        <v>-0.63724074299355948</v>
      </c>
      <c r="G175">
        <f t="shared" si="13"/>
        <v>-1.1914192533478221</v>
      </c>
    </row>
    <row r="176" spans="2:7" x14ac:dyDescent="0.25">
      <c r="B176">
        <v>7.281543127877101</v>
      </c>
      <c r="C176">
        <f t="shared" si="10"/>
        <v>1.9853428078615143</v>
      </c>
      <c r="D176">
        <f>(RANK(B176, B$7:B476, 1)-0.3) / ($B$5+0.4)</f>
        <v>0.87450066577896146</v>
      </c>
      <c r="E176">
        <f t="shared" si="11"/>
        <v>2.0754548254360152</v>
      </c>
      <c r="F176">
        <f t="shared" si="12"/>
        <v>1.1479270787715996</v>
      </c>
      <c r="G176">
        <f t="shared" si="13"/>
        <v>0.73018032264460209</v>
      </c>
    </row>
    <row r="177" spans="2:7" x14ac:dyDescent="0.25">
      <c r="B177">
        <v>8.0162439255635523</v>
      </c>
      <c r="C177">
        <f t="shared" si="10"/>
        <v>2.0814699737153033</v>
      </c>
      <c r="D177">
        <f>(RANK(B177, B$7:B477, 1)-0.3) / ($B$5+0.4)</f>
        <v>0.91777629826897478</v>
      </c>
      <c r="E177">
        <f t="shared" si="11"/>
        <v>2.4983116762560491</v>
      </c>
      <c r="F177">
        <f t="shared" si="12"/>
        <v>1.3902683549398558</v>
      </c>
      <c r="G177">
        <f t="shared" si="13"/>
        <v>0.91561517423889172</v>
      </c>
    </row>
    <row r="178" spans="2:7" x14ac:dyDescent="0.25">
      <c r="B178">
        <v>3.3404444450618422</v>
      </c>
      <c r="C178">
        <f t="shared" si="10"/>
        <v>1.2061038655197152</v>
      </c>
      <c r="D178">
        <f>(RANK(B178, B$7:B478, 1)-0.3) / ($B$5+0.4)</f>
        <v>0.56158455392809592</v>
      </c>
      <c r="E178">
        <f t="shared" si="11"/>
        <v>0.82458831114074438</v>
      </c>
      <c r="F178">
        <f t="shared" si="12"/>
        <v>0.15498785470856091</v>
      </c>
      <c r="G178">
        <f t="shared" si="13"/>
        <v>-0.19287103399687353</v>
      </c>
    </row>
    <row r="179" spans="2:7" x14ac:dyDescent="0.25">
      <c r="B179">
        <v>2.5345616784907343</v>
      </c>
      <c r="C179">
        <f t="shared" si="10"/>
        <v>0.93002071419965193</v>
      </c>
      <c r="D179">
        <f>(RANK(B179, B$7:B479, 1)-0.3) / ($B$5+0.4)</f>
        <v>0.49833555259653795</v>
      </c>
      <c r="E179">
        <f t="shared" si="11"/>
        <v>0.68982381425752992</v>
      </c>
      <c r="F179">
        <f t="shared" si="12"/>
        <v>-4.1721630272241244E-3</v>
      </c>
      <c r="G179">
        <f t="shared" si="13"/>
        <v>-0.37131905565181672</v>
      </c>
    </row>
    <row r="180" spans="2:7" x14ac:dyDescent="0.25">
      <c r="B180">
        <v>-1.3269278126786581</v>
      </c>
      <c r="C180" t="e">
        <f t="shared" si="10"/>
        <v>#NUM!</v>
      </c>
      <c r="D180">
        <f>(RANK(B180, B$7:B480, 1)-0.3) / ($B$5+0.4)</f>
        <v>0.16211717709720375</v>
      </c>
      <c r="E180">
        <f t="shared" si="11"/>
        <v>0.17687701774870951</v>
      </c>
      <c r="F180">
        <f t="shared" si="12"/>
        <v>-0.98579370755604856</v>
      </c>
      <c r="G180">
        <f t="shared" si="13"/>
        <v>-1.7323006028831476</v>
      </c>
    </row>
    <row r="181" spans="2:7" x14ac:dyDescent="0.25">
      <c r="B181">
        <v>5.0079424039194276</v>
      </c>
      <c r="C181">
        <f t="shared" si="10"/>
        <v>1.6110251329168517</v>
      </c>
      <c r="D181">
        <f>(RANK(B181, B$7:B481, 1)-0.3) / ($B$5+0.4)</f>
        <v>0.7047270306258322</v>
      </c>
      <c r="E181">
        <f t="shared" si="11"/>
        <v>1.2198550305744458</v>
      </c>
      <c r="F181">
        <f t="shared" si="12"/>
        <v>0.53804506247047168</v>
      </c>
      <c r="G181">
        <f t="shared" si="13"/>
        <v>0.19873202428663533</v>
      </c>
    </row>
    <row r="182" spans="2:7" x14ac:dyDescent="0.25">
      <c r="B182">
        <v>-1.2422984084681836</v>
      </c>
      <c r="C182" t="e">
        <f t="shared" si="10"/>
        <v>#NUM!</v>
      </c>
      <c r="D182">
        <f>(RANK(B182, B$7:B482, 1)-0.3) / ($B$5+0.4)</f>
        <v>0.16544607190412786</v>
      </c>
      <c r="E182">
        <f t="shared" si="11"/>
        <v>0.18085791472573201</v>
      </c>
      <c r="F182">
        <f t="shared" si="12"/>
        <v>-0.97231845832142982</v>
      </c>
      <c r="G182">
        <f t="shared" si="13"/>
        <v>-1.7100435575066351</v>
      </c>
    </row>
    <row r="183" spans="2:7" x14ac:dyDescent="0.25">
      <c r="B183">
        <v>5.6848811215787629</v>
      </c>
      <c r="C183">
        <f t="shared" si="10"/>
        <v>1.7378102160918254</v>
      </c>
      <c r="D183">
        <f>(RANK(B183, B$7:B483, 1)-0.3) / ($B$5+0.4)</f>
        <v>0.7779627163781625</v>
      </c>
      <c r="E183">
        <f t="shared" si="11"/>
        <v>1.5049099669684018</v>
      </c>
      <c r="F183">
        <f t="shared" si="12"/>
        <v>0.76533083485298825</v>
      </c>
      <c r="G183">
        <f t="shared" si="13"/>
        <v>0.40873307379903762</v>
      </c>
    </row>
    <row r="184" spans="2:7" x14ac:dyDescent="0.25">
      <c r="B184">
        <v>8.3927046534257919</v>
      </c>
      <c r="C184">
        <f t="shared" si="10"/>
        <v>2.1273628348503748</v>
      </c>
      <c r="D184">
        <f>(RANK(B184, B$7:B484, 1)-0.3) / ($B$5+0.4)</f>
        <v>0.93774966711051932</v>
      </c>
      <c r="E184">
        <f t="shared" si="11"/>
        <v>2.7765913960294388</v>
      </c>
      <c r="F184">
        <f t="shared" si="12"/>
        <v>1.5361537924372097</v>
      </c>
      <c r="G184">
        <f t="shared" si="13"/>
        <v>1.0212240588704946</v>
      </c>
    </row>
    <row r="185" spans="2:7" x14ac:dyDescent="0.25">
      <c r="B185">
        <v>-1.73531570920919</v>
      </c>
      <c r="C185" t="e">
        <f t="shared" si="10"/>
        <v>#NUM!</v>
      </c>
      <c r="D185">
        <f>(RANK(B185, B$7:B485, 1)-0.3) / ($B$5+0.4)</f>
        <v>0.13215712383488684</v>
      </c>
      <c r="E185">
        <f t="shared" si="11"/>
        <v>0.14174459895052369</v>
      </c>
      <c r="F185">
        <f t="shared" si="12"/>
        <v>-1.116252079323675</v>
      </c>
      <c r="G185">
        <f t="shared" si="13"/>
        <v>-1.9537284397420078</v>
      </c>
    </row>
    <row r="186" spans="2:7" x14ac:dyDescent="0.25">
      <c r="B186">
        <v>2.642771671514458</v>
      </c>
      <c r="C186">
        <f t="shared" si="10"/>
        <v>0.97182824199795736</v>
      </c>
      <c r="D186">
        <f>(RANK(B186, B$7:B486, 1)-0.3) / ($B$5+0.4)</f>
        <v>0.50499334221038616</v>
      </c>
      <c r="E186">
        <f t="shared" si="11"/>
        <v>0.70318406642387032</v>
      </c>
      <c r="F186">
        <f t="shared" si="12"/>
        <v>1.2516779595281543E-2</v>
      </c>
      <c r="G186">
        <f t="shared" si="13"/>
        <v>-0.35213659153700771</v>
      </c>
    </row>
    <row r="187" spans="2:7" x14ac:dyDescent="0.25">
      <c r="B187">
        <v>3.6474895320800997</v>
      </c>
      <c r="C187">
        <f t="shared" si="10"/>
        <v>1.2940391315217479</v>
      </c>
      <c r="D187">
        <f>(RANK(B187, B$7:B487, 1)-0.3) / ($B$5+0.4)</f>
        <v>0.59820239680426102</v>
      </c>
      <c r="E187">
        <f t="shared" si="11"/>
        <v>0.91180679178649393</v>
      </c>
      <c r="F187">
        <f t="shared" si="12"/>
        <v>0.24869695244214088</v>
      </c>
      <c r="G187">
        <f t="shared" si="13"/>
        <v>-9.2327162462722712E-2</v>
      </c>
    </row>
    <row r="188" spans="2:7" x14ac:dyDescent="0.25">
      <c r="B188">
        <v>2.1964275555669373</v>
      </c>
      <c r="C188">
        <f t="shared" si="10"/>
        <v>0.78683220213105143</v>
      </c>
      <c r="D188">
        <f>(RANK(B188, B$7:B488, 1)-0.3) / ($B$5+0.4)</f>
        <v>0.46171770972037285</v>
      </c>
      <c r="E188">
        <f t="shared" si="11"/>
        <v>0.61937215330691853</v>
      </c>
      <c r="F188">
        <f t="shared" si="12"/>
        <v>-9.6107217082019955E-2</v>
      </c>
      <c r="G188">
        <f t="shared" si="13"/>
        <v>-0.47904896998203927</v>
      </c>
    </row>
    <row r="189" spans="2:7" x14ac:dyDescent="0.25">
      <c r="B189">
        <v>1.811795887634482</v>
      </c>
      <c r="C189">
        <f t="shared" si="10"/>
        <v>0.59431855648255416</v>
      </c>
      <c r="D189">
        <f>(RANK(B189, B$7:B489, 1)-0.3) / ($B$5+0.4)</f>
        <v>0.40179760319573904</v>
      </c>
      <c r="E189">
        <f t="shared" si="11"/>
        <v>0.51382612610046641</v>
      </c>
      <c r="F189">
        <f t="shared" si="12"/>
        <v>-0.24869695244214071</v>
      </c>
      <c r="G189">
        <f t="shared" si="13"/>
        <v>-0.6658703468243593</v>
      </c>
    </row>
    <row r="190" spans="2:7" x14ac:dyDescent="0.25">
      <c r="B190">
        <v>7.8020810320361385</v>
      </c>
      <c r="C190">
        <f t="shared" si="10"/>
        <v>2.0543904970900195</v>
      </c>
      <c r="D190">
        <f>(RANK(B190, B$7:B490, 1)-0.3) / ($B$5+0.4)</f>
        <v>0.90446071904127834</v>
      </c>
      <c r="E190">
        <f t="shared" si="11"/>
        <v>2.3482177971244047</v>
      </c>
      <c r="F190">
        <f t="shared" si="12"/>
        <v>1.3073950962522649</v>
      </c>
      <c r="G190">
        <f t="shared" si="13"/>
        <v>0.8536566562349106</v>
      </c>
    </row>
    <row r="191" spans="2:7" x14ac:dyDescent="0.25">
      <c r="B191">
        <v>4.4539235264893176</v>
      </c>
      <c r="C191">
        <f t="shared" si="10"/>
        <v>1.4937853990625669</v>
      </c>
      <c r="D191">
        <f>(RANK(B191, B$7:B491, 1)-0.3) / ($B$5+0.4)</f>
        <v>0.66478029294274299</v>
      </c>
      <c r="E191">
        <f t="shared" si="11"/>
        <v>1.092969120165463</v>
      </c>
      <c r="F191">
        <f t="shared" si="12"/>
        <v>0.42554501442870257</v>
      </c>
      <c r="G191">
        <f t="shared" si="13"/>
        <v>8.8897956430669223E-2</v>
      </c>
    </row>
    <row r="192" spans="2:7" x14ac:dyDescent="0.25">
      <c r="B192">
        <v>0.4614025991949231</v>
      </c>
      <c r="C192">
        <f t="shared" si="10"/>
        <v>-0.77348429997936685</v>
      </c>
      <c r="D192">
        <f>(RANK(B192, B$7:B492, 1)-0.3) / ($B$5+0.4)</f>
        <v>0.29194407456724369</v>
      </c>
      <c r="E192">
        <f t="shared" si="11"/>
        <v>0.34523219768378821</v>
      </c>
      <c r="F192">
        <f t="shared" si="12"/>
        <v>-0.54771421620528948</v>
      </c>
      <c r="G192">
        <f t="shared" si="13"/>
        <v>-1.0635380515738446</v>
      </c>
    </row>
    <row r="193" spans="2:7" x14ac:dyDescent="0.25">
      <c r="B193">
        <v>-3.4498070753753423</v>
      </c>
      <c r="C193" t="e">
        <f t="shared" si="10"/>
        <v>#NUM!</v>
      </c>
      <c r="D193">
        <f>(RANK(B193, B$7:B493, 1)-0.3) / ($B$5+0.4)</f>
        <v>6.8908122503328895E-2</v>
      </c>
      <c r="E193">
        <f t="shared" si="11"/>
        <v>7.1397319682065641E-2</v>
      </c>
      <c r="F193">
        <f t="shared" si="12"/>
        <v>-1.4839723918162826</v>
      </c>
      <c r="G193">
        <f t="shared" si="13"/>
        <v>-2.6394949498080895</v>
      </c>
    </row>
    <row r="194" spans="2:7" x14ac:dyDescent="0.25">
      <c r="B194">
        <v>1.585903495829758</v>
      </c>
      <c r="C194">
        <f t="shared" si="10"/>
        <v>0.46115427383914998</v>
      </c>
      <c r="D194">
        <f>(RANK(B194, B$7:B494, 1)-0.3) / ($B$5+0.4)</f>
        <v>0.38848202396804266</v>
      </c>
      <c r="E194">
        <f t="shared" si="11"/>
        <v>0.49181092766889978</v>
      </c>
      <c r="F194">
        <f t="shared" si="12"/>
        <v>-0.28327759869408764</v>
      </c>
      <c r="G194">
        <f t="shared" si="13"/>
        <v>-0.70966092970533845</v>
      </c>
    </row>
    <row r="195" spans="2:7" x14ac:dyDescent="0.25">
      <c r="B195">
        <v>4.4274630286277503</v>
      </c>
      <c r="C195">
        <f t="shared" si="10"/>
        <v>1.4878267402453511</v>
      </c>
      <c r="D195">
        <f>(RANK(B195, B$7:B495, 1)-0.3) / ($B$5+0.4)</f>
        <v>0.66145139813581888</v>
      </c>
      <c r="E195">
        <f t="shared" si="11"/>
        <v>1.0830876168354653</v>
      </c>
      <c r="F195">
        <f t="shared" si="12"/>
        <v>0.41642750700446113</v>
      </c>
      <c r="G195">
        <f t="shared" si="13"/>
        <v>7.981586671827097E-2</v>
      </c>
    </row>
    <row r="196" spans="2:7" x14ac:dyDescent="0.25">
      <c r="B196">
        <v>-5.2615793139804605</v>
      </c>
      <c r="C196" t="e">
        <f t="shared" si="10"/>
        <v>#NUM!</v>
      </c>
      <c r="D196">
        <f>(RANK(B196, B$7:B496, 1)-0.3) / ($B$5+0.4)</f>
        <v>2.2303595206391479E-2</v>
      </c>
      <c r="E196">
        <f t="shared" si="11"/>
        <v>2.255608168540528E-2</v>
      </c>
      <c r="F196">
        <f t="shared" si="12"/>
        <v>-2.0083398458846271</v>
      </c>
      <c r="G196">
        <f t="shared" si="13"/>
        <v>-3.7917505515946863</v>
      </c>
    </row>
    <row r="197" spans="2:7" x14ac:dyDescent="0.25">
      <c r="B197">
        <v>-1.3291555833712412</v>
      </c>
      <c r="C197" t="e">
        <f t="shared" si="10"/>
        <v>#NUM!</v>
      </c>
      <c r="D197">
        <f>(RANK(B197, B$7:B497, 1)-0.3) / ($B$5+0.4)</f>
        <v>0.15878828229027964</v>
      </c>
      <c r="E197">
        <f t="shared" si="11"/>
        <v>0.17291190549583116</v>
      </c>
      <c r="F197">
        <f t="shared" si="12"/>
        <v>-0.99945038057125701</v>
      </c>
      <c r="G197">
        <f t="shared" si="13"/>
        <v>-1.7549730309663598</v>
      </c>
    </row>
    <row r="198" spans="2:7" x14ac:dyDescent="0.25">
      <c r="B198">
        <v>6.4016759747348253</v>
      </c>
      <c r="C198">
        <f t="shared" si="10"/>
        <v>1.8565598271357036</v>
      </c>
      <c r="D198">
        <f>(RANK(B198, B$7:B498, 1)-0.3) / ($B$5+0.4)</f>
        <v>0.81790945406125171</v>
      </c>
      <c r="E198">
        <f t="shared" si="11"/>
        <v>1.7032512104620443</v>
      </c>
      <c r="F198">
        <f t="shared" si="12"/>
        <v>0.90742689576445901</v>
      </c>
      <c r="G198">
        <f t="shared" si="13"/>
        <v>0.53253890134923576</v>
      </c>
    </row>
    <row r="199" spans="2:7" x14ac:dyDescent="0.25">
      <c r="B199">
        <v>-0.13599442148498087</v>
      </c>
      <c r="C199" t="e">
        <f t="shared" si="10"/>
        <v>#NUM!</v>
      </c>
      <c r="D199">
        <f>(RANK(B199, B$7:B499, 1)-0.3) / ($B$5+0.4)</f>
        <v>0.24201065246338219</v>
      </c>
      <c r="E199">
        <f t="shared" si="11"/>
        <v>0.27708594682028576</v>
      </c>
      <c r="F199">
        <f t="shared" si="12"/>
        <v>-0.69984948863862551</v>
      </c>
      <c r="G199">
        <f t="shared" si="13"/>
        <v>-1.283427543591303</v>
      </c>
    </row>
    <row r="200" spans="2:7" x14ac:dyDescent="0.25">
      <c r="B200">
        <v>5.2313739798247063</v>
      </c>
      <c r="C200">
        <f t="shared" ref="C200:C263" si="14">LN(B200)</f>
        <v>1.6546739548218281</v>
      </c>
      <c r="D200">
        <f>(RANK(B200, B$7:B500, 1)-0.3) / ($B$5+0.4)</f>
        <v>0.73468708388814918</v>
      </c>
      <c r="E200">
        <f t="shared" ref="E200:E263" si="15">-LN(1-D200)</f>
        <v>1.3268453340938104</v>
      </c>
      <c r="F200">
        <f t="shared" si="12"/>
        <v>0.62705095870419258</v>
      </c>
      <c r="G200">
        <f t="shared" si="13"/>
        <v>0.28280419550057384</v>
      </c>
    </row>
    <row r="201" spans="2:7" x14ac:dyDescent="0.25">
      <c r="B201">
        <v>-1.4007196690439949</v>
      </c>
      <c r="C201" t="e">
        <f t="shared" si="14"/>
        <v>#NUM!</v>
      </c>
      <c r="D201">
        <f>(RANK(B201, B$7:B501, 1)-0.3) / ($B$5+0.4)</f>
        <v>0.15213049267643144</v>
      </c>
      <c r="E201">
        <f t="shared" si="15"/>
        <v>0.16502853790456834</v>
      </c>
      <c r="F201">
        <f t="shared" si="12"/>
        <v>-1.0273387425453466</v>
      </c>
      <c r="G201">
        <f t="shared" si="13"/>
        <v>-1.8016368630395097</v>
      </c>
    </row>
    <row r="202" spans="2:7" x14ac:dyDescent="0.25">
      <c r="B202">
        <v>0.32951539641056282</v>
      </c>
      <c r="C202">
        <f t="shared" si="14"/>
        <v>-1.1101321995437841</v>
      </c>
      <c r="D202">
        <f>(RANK(B202, B$7:B502, 1)-0.3) / ($B$5+0.4)</f>
        <v>0.2752996005326232</v>
      </c>
      <c r="E202">
        <f t="shared" si="15"/>
        <v>0.32199695164947789</v>
      </c>
      <c r="F202">
        <f t="shared" si="12"/>
        <v>-0.596862477171345</v>
      </c>
      <c r="G202">
        <f t="shared" si="13"/>
        <v>-1.1332132004096276</v>
      </c>
    </row>
    <row r="203" spans="2:7" x14ac:dyDescent="0.25">
      <c r="B203">
        <v>0.58226685860444105</v>
      </c>
      <c r="C203">
        <f t="shared" si="14"/>
        <v>-0.54082641639994211</v>
      </c>
      <c r="D203">
        <f>(RANK(B203, B$7:B503, 1)-0.3) / ($B$5+0.4)</f>
        <v>0.29860186418109191</v>
      </c>
      <c r="E203">
        <f t="shared" si="15"/>
        <v>0.35467959907983637</v>
      </c>
      <c r="F203">
        <f t="shared" si="12"/>
        <v>-0.52842595285628069</v>
      </c>
      <c r="G203">
        <f t="shared" si="13"/>
        <v>-1.0365404348424696</v>
      </c>
    </row>
    <row r="204" spans="2:7" x14ac:dyDescent="0.25">
      <c r="B204">
        <v>5.1587120212842539</v>
      </c>
      <c r="C204">
        <f t="shared" si="14"/>
        <v>1.6406869400578949</v>
      </c>
      <c r="D204">
        <f>(RANK(B204, B$7:B504, 1)-0.3) / ($B$5+0.4)</f>
        <v>0.72802929427430096</v>
      </c>
      <c r="E204">
        <f t="shared" si="15"/>
        <v>1.3020609180240226</v>
      </c>
      <c r="F204">
        <f t="shared" si="12"/>
        <v>0.60686363751016681</v>
      </c>
      <c r="G204">
        <f t="shared" si="13"/>
        <v>0.26394833072873514</v>
      </c>
    </row>
    <row r="205" spans="2:7" x14ac:dyDescent="0.25">
      <c r="B205">
        <v>3.6531569074546129</v>
      </c>
      <c r="C205">
        <f t="shared" si="14"/>
        <v>1.2955916999305512</v>
      </c>
      <c r="D205">
        <f>(RANK(B205, B$7:B505, 1)-0.3) / ($B$5+0.4)</f>
        <v>0.60153129161118513</v>
      </c>
      <c r="E205">
        <f t="shared" si="15"/>
        <v>0.92012630732605227</v>
      </c>
      <c r="F205">
        <f t="shared" si="12"/>
        <v>0.25731266436178224</v>
      </c>
      <c r="G205">
        <f t="shared" si="13"/>
        <v>-8.3244327790743172E-2</v>
      </c>
    </row>
    <row r="206" spans="2:7" x14ac:dyDescent="0.25">
      <c r="B206">
        <v>-0.29765080920224607</v>
      </c>
      <c r="C206" t="e">
        <f t="shared" si="14"/>
        <v>#NUM!</v>
      </c>
      <c r="D206">
        <f>(RANK(B206, B$7:B506, 1)-0.3) / ($B$5+0.4)</f>
        <v>0.22869507323568578</v>
      </c>
      <c r="E206">
        <f t="shared" si="15"/>
        <v>0.25967148845164928</v>
      </c>
      <c r="F206">
        <f t="shared" si="12"/>
        <v>-0.74315119676605879</v>
      </c>
      <c r="G206">
        <f t="shared" si="13"/>
        <v>-1.3483379528184651</v>
      </c>
    </row>
    <row r="207" spans="2:7" x14ac:dyDescent="0.25">
      <c r="B207">
        <v>0.81531235012907333</v>
      </c>
      <c r="C207">
        <f t="shared" si="14"/>
        <v>-0.20418398747133074</v>
      </c>
      <c r="D207">
        <f>(RANK(B207, B$7:B507, 1)-0.3) / ($B$5+0.4)</f>
        <v>0.31524633821571241</v>
      </c>
      <c r="E207">
        <f t="shared" si="15"/>
        <v>0.37869612323106833</v>
      </c>
      <c r="F207">
        <f t="shared" si="12"/>
        <v>-0.48103351863806143</v>
      </c>
      <c r="G207">
        <f t="shared" si="13"/>
        <v>-0.97102118117176084</v>
      </c>
    </row>
    <row r="208" spans="2:7" x14ac:dyDescent="0.25">
      <c r="B208">
        <v>5.431168491207977</v>
      </c>
      <c r="C208">
        <f t="shared" si="14"/>
        <v>1.692154302546429</v>
      </c>
      <c r="D208">
        <f>(RANK(B208, B$7:B508, 1)-0.3) / ($B$5+0.4)</f>
        <v>0.75133155792276962</v>
      </c>
      <c r="E208">
        <f t="shared" si="15"/>
        <v>1.3916348277512081</v>
      </c>
      <c r="F208">
        <f t="shared" si="12"/>
        <v>0.6786859281932327</v>
      </c>
      <c r="G208">
        <f t="shared" si="13"/>
        <v>0.3304791911103927</v>
      </c>
    </row>
    <row r="209" spans="2:7" x14ac:dyDescent="0.25">
      <c r="B209">
        <v>-1.5147019274799289</v>
      </c>
      <c r="C209" t="e">
        <f t="shared" si="14"/>
        <v>#NUM!</v>
      </c>
      <c r="D209">
        <f>(RANK(B209, B$7:B509, 1)-0.3) / ($B$5+0.4)</f>
        <v>0.14547270306258325</v>
      </c>
      <c r="E209">
        <f t="shared" si="15"/>
        <v>0.15720683201288504</v>
      </c>
      <c r="F209">
        <f t="shared" si="12"/>
        <v>-1.0560499253752611</v>
      </c>
      <c r="G209">
        <f t="shared" si="13"/>
        <v>-1.8501929392896548</v>
      </c>
    </row>
    <row r="210" spans="2:7" x14ac:dyDescent="0.25">
      <c r="B210">
        <v>1.017076056757495</v>
      </c>
      <c r="C210">
        <f t="shared" si="14"/>
        <v>1.6931899675733688E-2</v>
      </c>
      <c r="D210">
        <f>(RANK(B210, B$7:B510, 1)-0.3) / ($B$5+0.4)</f>
        <v>0.33854860186418112</v>
      </c>
      <c r="E210">
        <f t="shared" si="15"/>
        <v>0.41331877033220854</v>
      </c>
      <c r="F210">
        <f t="shared" si="12"/>
        <v>-0.41642750700446113</v>
      </c>
      <c r="G210">
        <f t="shared" si="13"/>
        <v>-0.88353614273910064</v>
      </c>
    </row>
    <row r="211" spans="2:7" x14ac:dyDescent="0.25">
      <c r="B211">
        <v>2.45596984022818</v>
      </c>
      <c r="C211">
        <f t="shared" si="14"/>
        <v>0.89852173017210979</v>
      </c>
      <c r="D211">
        <f>(RANK(B211, B$7:B511, 1)-0.3) / ($B$5+0.4)</f>
        <v>0.48501997336884156</v>
      </c>
      <c r="E211">
        <f t="shared" si="15"/>
        <v>0.66362716231095942</v>
      </c>
      <c r="F211">
        <f t="shared" si="12"/>
        <v>-3.7558186478711918E-2</v>
      </c>
      <c r="G211">
        <f t="shared" si="13"/>
        <v>-0.41003478975102831</v>
      </c>
    </row>
    <row r="212" spans="2:7" x14ac:dyDescent="0.25">
      <c r="B212">
        <v>8.9832924929042761</v>
      </c>
      <c r="C212">
        <f t="shared" si="14"/>
        <v>2.1953664624321405</v>
      </c>
      <c r="D212">
        <f>(RANK(B212, B$7:B512, 1)-0.3) / ($B$5+0.4)</f>
        <v>0.95106524633821576</v>
      </c>
      <c r="E212">
        <f t="shared" si="15"/>
        <v>3.0172674261052901</v>
      </c>
      <c r="F212">
        <f t="shared" si="12"/>
        <v>1.6552711548909778</v>
      </c>
      <c r="G212">
        <f t="shared" si="13"/>
        <v>1.1043515959918726</v>
      </c>
    </row>
    <row r="213" spans="2:7" x14ac:dyDescent="0.25">
      <c r="B213">
        <v>7.0658195556731842</v>
      </c>
      <c r="C213">
        <f t="shared" si="14"/>
        <v>1.9552690116271803</v>
      </c>
      <c r="D213">
        <f>(RANK(B213, B$7:B513, 1)-0.3) / ($B$5+0.4)</f>
        <v>0.85785619174434091</v>
      </c>
      <c r="E213">
        <f t="shared" si="15"/>
        <v>1.9509159996554011</v>
      </c>
      <c r="F213">
        <f t="shared" si="12"/>
        <v>1.0707371882191368</v>
      </c>
      <c r="G213">
        <f t="shared" si="13"/>
        <v>0.66829900569378342</v>
      </c>
    </row>
    <row r="214" spans="2:7" x14ac:dyDescent="0.25">
      <c r="B214">
        <v>6.3617152964006891</v>
      </c>
      <c r="C214">
        <f t="shared" si="14"/>
        <v>1.8502980416812693</v>
      </c>
      <c r="D214">
        <f>(RANK(B214, B$7:B514, 1)-0.3) / ($B$5+0.4)</f>
        <v>0.8145805592543276</v>
      </c>
      <c r="E214">
        <f t="shared" si="15"/>
        <v>1.6851347729567414</v>
      </c>
      <c r="F214">
        <f t="shared" si="12"/>
        <v>0.89490311492932317</v>
      </c>
      <c r="G214">
        <f t="shared" si="13"/>
        <v>0.52184554455636778</v>
      </c>
    </row>
    <row r="215" spans="2:7" x14ac:dyDescent="0.25">
      <c r="B215">
        <v>7.0169225528057302</v>
      </c>
      <c r="C215">
        <f t="shared" si="14"/>
        <v>1.9483247391286855</v>
      </c>
      <c r="D215">
        <f>(RANK(B215, B$7:B515, 1)-0.3) / ($B$5+0.4)</f>
        <v>0.85119840213049269</v>
      </c>
      <c r="E215">
        <f t="shared" si="15"/>
        <v>1.9051414182704567</v>
      </c>
      <c r="F215">
        <f t="shared" si="12"/>
        <v>1.0415870057406489</v>
      </c>
      <c r="G215">
        <f t="shared" si="13"/>
        <v>0.64455624113593557</v>
      </c>
    </row>
    <row r="216" spans="2:7" x14ac:dyDescent="0.25">
      <c r="B216">
        <v>1.4897232071822619</v>
      </c>
      <c r="C216">
        <f t="shared" si="14"/>
        <v>0.39859033570877245</v>
      </c>
      <c r="D216">
        <f>(RANK(B216, B$7:B516, 1)-0.3) / ($B$5+0.4)</f>
        <v>0.36850865512649805</v>
      </c>
      <c r="E216">
        <f t="shared" si="15"/>
        <v>0.45967104294901112</v>
      </c>
      <c r="F216">
        <f t="shared" si="12"/>
        <v>-0.33580580781034752</v>
      </c>
      <c r="G216">
        <f t="shared" si="13"/>
        <v>-0.77724416934604079</v>
      </c>
    </row>
    <row r="217" spans="2:7" x14ac:dyDescent="0.25">
      <c r="B217">
        <v>7.3684823321679804</v>
      </c>
      <c r="C217">
        <f t="shared" si="14"/>
        <v>1.9972117599167936</v>
      </c>
      <c r="D217">
        <f>(RANK(B217, B$7:B517, 1)-0.3) / ($B$5+0.4)</f>
        <v>0.88115845539280957</v>
      </c>
      <c r="E217">
        <f t="shared" si="15"/>
        <v>2.129964231104386</v>
      </c>
      <c r="F217">
        <f t="shared" si="12"/>
        <v>1.1807977220994528</v>
      </c>
      <c r="G217">
        <f t="shared" si="13"/>
        <v>0.75610518667159232</v>
      </c>
    </row>
    <row r="218" spans="2:7" x14ac:dyDescent="0.25">
      <c r="B218">
        <v>-3.715576826216787</v>
      </c>
      <c r="C218" t="e">
        <f t="shared" si="14"/>
        <v>#NUM!</v>
      </c>
      <c r="D218">
        <f>(RANK(B218, B$7:B518, 1)-0.3) / ($B$5+0.4)</f>
        <v>5.559254327563249E-2</v>
      </c>
      <c r="E218">
        <f t="shared" si="15"/>
        <v>5.7197578075173977E-2</v>
      </c>
      <c r="F218">
        <f t="shared" si="12"/>
        <v>-1.592889035010528</v>
      </c>
      <c r="G218">
        <f t="shared" si="13"/>
        <v>-2.8612437228359169</v>
      </c>
    </row>
    <row r="219" spans="2:7" x14ac:dyDescent="0.25">
      <c r="B219">
        <v>0.12955972368193924</v>
      </c>
      <c r="C219">
        <f t="shared" si="14"/>
        <v>-2.0436133174233388</v>
      </c>
      <c r="D219">
        <f>(RANK(B219, B$7:B519, 1)-0.3) / ($B$5+0.4)</f>
        <v>0.25199733688415449</v>
      </c>
      <c r="E219">
        <f t="shared" si="15"/>
        <v>0.29034874069869621</v>
      </c>
      <c r="F219">
        <f t="shared" si="12"/>
        <v>-0.66821764495443081</v>
      </c>
      <c r="G219">
        <f t="shared" si="13"/>
        <v>-1.2366725243572405</v>
      </c>
    </row>
    <row r="220" spans="2:7" x14ac:dyDescent="0.25">
      <c r="B220">
        <v>0.23468843512840687</v>
      </c>
      <c r="C220">
        <f t="shared" si="14"/>
        <v>-1.4494964524631768</v>
      </c>
      <c r="D220">
        <f>(RANK(B220, B$7:B520, 1)-0.3) / ($B$5+0.4)</f>
        <v>0.26531291611185087</v>
      </c>
      <c r="E220">
        <f t="shared" si="15"/>
        <v>0.30831060662728887</v>
      </c>
      <c r="F220">
        <f t="shared" si="12"/>
        <v>-0.62705095870419258</v>
      </c>
      <c r="G220">
        <f t="shared" si="13"/>
        <v>-1.1766475410902268</v>
      </c>
    </row>
    <row r="221" spans="2:7" x14ac:dyDescent="0.25">
      <c r="B221">
        <v>1.9363730624419659</v>
      </c>
      <c r="C221">
        <f t="shared" si="14"/>
        <v>0.66081666783293636</v>
      </c>
      <c r="D221">
        <f>(RANK(B221, B$7:B521, 1)-0.3) / ($B$5+0.4)</f>
        <v>0.41511318242343548</v>
      </c>
      <c r="E221">
        <f t="shared" si="15"/>
        <v>0.5363369246969284</v>
      </c>
      <c r="F221">
        <f t="shared" si="12"/>
        <v>-0.21441125587386478</v>
      </c>
      <c r="G221">
        <f t="shared" si="13"/>
        <v>-0.62299272453933463</v>
      </c>
    </row>
    <row r="222" spans="2:7" x14ac:dyDescent="0.25">
      <c r="B222">
        <v>5.6572821833793894</v>
      </c>
      <c r="C222">
        <f t="shared" si="14"/>
        <v>1.7329435972769927</v>
      </c>
      <c r="D222">
        <f>(RANK(B222, B$7:B522, 1)-0.3) / ($B$5+0.4)</f>
        <v>0.77130492676431428</v>
      </c>
      <c r="E222">
        <f t="shared" si="15"/>
        <v>1.4753657206616761</v>
      </c>
      <c r="F222">
        <f t="shared" si="12"/>
        <v>0.74315119676605956</v>
      </c>
      <c r="G222">
        <f t="shared" si="13"/>
        <v>0.38890590526950725</v>
      </c>
    </row>
    <row r="223" spans="2:7" x14ac:dyDescent="0.25">
      <c r="B223">
        <v>2.0392245028264542</v>
      </c>
      <c r="C223">
        <f t="shared" si="14"/>
        <v>0.71256958990913488</v>
      </c>
      <c r="D223">
        <f>(RANK(B223, B$7:B523, 1)-0.3) / ($B$5+0.4)</f>
        <v>0.43508655126498003</v>
      </c>
      <c r="E223">
        <f t="shared" si="15"/>
        <v>0.57108274764979894</v>
      </c>
      <c r="F223">
        <f t="shared" si="12"/>
        <v>-0.16343861336739338</v>
      </c>
      <c r="G223">
        <f t="shared" si="13"/>
        <v>-0.56022116275063738</v>
      </c>
    </row>
    <row r="224" spans="2:7" x14ac:dyDescent="0.25">
      <c r="B224">
        <v>5.3558799152267085</v>
      </c>
      <c r="C224">
        <f t="shared" si="14"/>
        <v>1.6781950069701699</v>
      </c>
      <c r="D224">
        <f>(RANK(B224, B$7:B524, 1)-0.3) / ($B$5+0.4)</f>
        <v>0.74800266311584551</v>
      </c>
      <c r="E224">
        <f t="shared" si="15"/>
        <v>1.3783367594465765</v>
      </c>
      <c r="F224">
        <f t="shared" si="12"/>
        <v>0.66821764495443081</v>
      </c>
      <c r="G224">
        <f t="shared" si="13"/>
        <v>0.32087752549725601</v>
      </c>
    </row>
    <row r="225" spans="2:7" x14ac:dyDescent="0.25">
      <c r="B225">
        <v>8.0604765401070075</v>
      </c>
      <c r="C225">
        <f t="shared" si="14"/>
        <v>2.0869726788535323</v>
      </c>
      <c r="D225">
        <f>(RANK(B225, B$7:B525, 1)-0.3) / ($B$5+0.4)</f>
        <v>0.92110519307589889</v>
      </c>
      <c r="E225">
        <f t="shared" si="15"/>
        <v>2.5396398717488951</v>
      </c>
      <c r="F225">
        <f t="shared" si="12"/>
        <v>1.4125447844960675</v>
      </c>
      <c r="G225">
        <f t="shared" si="13"/>
        <v>0.93202228820229172</v>
      </c>
    </row>
    <row r="226" spans="2:7" x14ac:dyDescent="0.25">
      <c r="B226">
        <v>7.6063257016995305</v>
      </c>
      <c r="C226">
        <f t="shared" si="14"/>
        <v>2.0289802302694366</v>
      </c>
      <c r="D226">
        <f>(RANK(B226, B$7:B526, 1)-0.3) / ($B$5+0.4)</f>
        <v>0.8911451398135819</v>
      </c>
      <c r="E226">
        <f t="shared" si="15"/>
        <v>2.2177398419867722</v>
      </c>
      <c r="F226">
        <f t="shared" si="12"/>
        <v>1.2326410340806497</v>
      </c>
      <c r="G226">
        <f t="shared" si="13"/>
        <v>0.7964885880842153</v>
      </c>
    </row>
    <row r="227" spans="2:7" x14ac:dyDescent="0.25">
      <c r="B227">
        <v>4.4918323487693295</v>
      </c>
      <c r="C227">
        <f t="shared" si="14"/>
        <v>1.5022607140001274</v>
      </c>
      <c r="D227">
        <f>(RANK(B227, B$7:B527, 1)-0.3) / ($B$5+0.4)</f>
        <v>0.6681091877496671</v>
      </c>
      <c r="E227">
        <f t="shared" si="15"/>
        <v>1.102949242922187</v>
      </c>
      <c r="F227">
        <f t="shared" si="12"/>
        <v>0.43469803553514313</v>
      </c>
      <c r="G227">
        <f t="shared" si="13"/>
        <v>9.7987721916242498E-2</v>
      </c>
    </row>
    <row r="228" spans="2:7" x14ac:dyDescent="0.25">
      <c r="B228">
        <v>-0.81577668395941672</v>
      </c>
      <c r="C228" t="e">
        <f t="shared" si="14"/>
        <v>#NUM!</v>
      </c>
      <c r="D228">
        <f>(RANK(B228, B$7:B528, 1)-0.3) / ($B$5+0.4)</f>
        <v>0.18874833555259657</v>
      </c>
      <c r="E228">
        <f t="shared" si="15"/>
        <v>0.2091769592588191</v>
      </c>
      <c r="F228">
        <f t="shared" ref="F228:F291" si="16">NORMSINV(D228)</f>
        <v>-0.88251814632228731</v>
      </c>
      <c r="G228">
        <f t="shared" ref="G228:G291" si="17">LN(-LN(1-D228))</f>
        <v>-1.5645746902430784</v>
      </c>
    </row>
    <row r="229" spans="2:7" x14ac:dyDescent="0.25">
      <c r="B229">
        <v>-0.28084031371453344</v>
      </c>
      <c r="C229" t="e">
        <f t="shared" si="14"/>
        <v>#NUM!</v>
      </c>
      <c r="D229">
        <f>(RANK(B229, B$7:B529, 1)-0.3) / ($B$5+0.4)</f>
        <v>0.23202396804260988</v>
      </c>
      <c r="E229">
        <f t="shared" si="15"/>
        <v>0.26399675471027179</v>
      </c>
      <c r="F229">
        <f t="shared" si="16"/>
        <v>-0.73219765393648995</v>
      </c>
      <c r="G229">
        <f t="shared" si="17"/>
        <v>-1.3318184686754995</v>
      </c>
    </row>
    <row r="230" spans="2:7" x14ac:dyDescent="0.25">
      <c r="B230">
        <v>-2.4240644958235453</v>
      </c>
      <c r="C230" t="e">
        <f t="shared" si="14"/>
        <v>#NUM!</v>
      </c>
      <c r="D230">
        <f>(RANK(B230, B$7:B530, 1)-0.3) / ($B$5+0.4)</f>
        <v>8.8881491344873512E-2</v>
      </c>
      <c r="E230">
        <f t="shared" si="15"/>
        <v>9.3082303843346342E-2</v>
      </c>
      <c r="F230">
        <f t="shared" si="16"/>
        <v>-1.3476748558665785</v>
      </c>
      <c r="G230">
        <f t="shared" si="17"/>
        <v>-2.3742711896366222</v>
      </c>
    </row>
    <row r="231" spans="2:7" x14ac:dyDescent="0.25">
      <c r="B231">
        <v>2.2059554495546099</v>
      </c>
      <c r="C231">
        <f t="shared" si="14"/>
        <v>0.79116072550254957</v>
      </c>
      <c r="D231">
        <f>(RANK(B231, B$7:B531, 1)-0.3) / ($B$5+0.4)</f>
        <v>0.46837549933422101</v>
      </c>
      <c r="E231">
        <f t="shared" si="15"/>
        <v>0.63181786466901302</v>
      </c>
      <c r="F231">
        <f t="shared" si="16"/>
        <v>-7.9354071940590437E-2</v>
      </c>
      <c r="G231">
        <f t="shared" si="17"/>
        <v>-0.45915411518450899</v>
      </c>
    </row>
    <row r="232" spans="2:7" x14ac:dyDescent="0.25">
      <c r="B232">
        <v>6.0751057876994556</v>
      </c>
      <c r="C232">
        <f t="shared" si="14"/>
        <v>1.8041994026880761</v>
      </c>
      <c r="D232">
        <f>(RANK(B232, B$7:B532, 1)-0.3) / ($B$5+0.4)</f>
        <v>0.79460719041278294</v>
      </c>
      <c r="E232">
        <f t="shared" si="15"/>
        <v>1.5828309889786374</v>
      </c>
      <c r="F232">
        <f t="shared" si="16"/>
        <v>0.82251189575018968</v>
      </c>
      <c r="G232">
        <f t="shared" si="17"/>
        <v>0.45921500891887262</v>
      </c>
    </row>
    <row r="233" spans="2:7" x14ac:dyDescent="0.25">
      <c r="B233">
        <v>0.35837320931071748</v>
      </c>
      <c r="C233">
        <f t="shared" si="14"/>
        <v>-1.0261803514824923</v>
      </c>
      <c r="D233">
        <f>(RANK(B233, B$7:B533, 1)-0.3) / ($B$5+0.4)</f>
        <v>0.28195739014647142</v>
      </c>
      <c r="E233">
        <f t="shared" si="15"/>
        <v>0.33122636649486897</v>
      </c>
      <c r="F233">
        <f t="shared" si="16"/>
        <v>-0.57703652753145118</v>
      </c>
      <c r="G233">
        <f t="shared" si="17"/>
        <v>-1.104953250657567</v>
      </c>
    </row>
    <row r="234" spans="2:7" x14ac:dyDescent="0.25">
      <c r="B234">
        <v>9.1349756670625197</v>
      </c>
      <c r="C234">
        <f t="shared" si="14"/>
        <v>2.2121105261222649</v>
      </c>
      <c r="D234">
        <f>(RANK(B234, B$7:B534, 1)-0.3) / ($B$5+0.4)</f>
        <v>0.95772303595206398</v>
      </c>
      <c r="E234">
        <f t="shared" si="15"/>
        <v>3.1635129264254358</v>
      </c>
      <c r="F234">
        <f t="shared" si="16"/>
        <v>1.7248532186075805</v>
      </c>
      <c r="G234">
        <f t="shared" si="17"/>
        <v>1.1516830957116539</v>
      </c>
    </row>
    <row r="235" spans="2:7" x14ac:dyDescent="0.25">
      <c r="B235">
        <v>2.029761376430403</v>
      </c>
      <c r="C235">
        <f t="shared" si="14"/>
        <v>0.7079182375878712</v>
      </c>
      <c r="D235">
        <f>(RANK(B235, B$7:B535, 1)-0.3) / ($B$5+0.4)</f>
        <v>0.43175765645805592</v>
      </c>
      <c r="E235">
        <f t="shared" si="15"/>
        <v>0.56520729008958459</v>
      </c>
      <c r="F235">
        <f t="shared" si="16"/>
        <v>-0.17190106040199657</v>
      </c>
      <c r="G235">
        <f t="shared" si="17"/>
        <v>-0.57056273000727364</v>
      </c>
    </row>
    <row r="236" spans="2:7" x14ac:dyDescent="0.25">
      <c r="B236">
        <v>-0.7824049171137597</v>
      </c>
      <c r="C236" t="e">
        <f t="shared" si="14"/>
        <v>#NUM!</v>
      </c>
      <c r="D236">
        <f>(RANK(B236, B$7:B536, 1)-0.3) / ($B$5+0.4)</f>
        <v>0.19540612516644476</v>
      </c>
      <c r="E236">
        <f t="shared" si="15"/>
        <v>0.21741763218054233</v>
      </c>
      <c r="F236">
        <f t="shared" si="16"/>
        <v>-0.85814527412088859</v>
      </c>
      <c r="G236">
        <f t="shared" si="17"/>
        <v>-1.5259352027975401</v>
      </c>
    </row>
    <row r="237" spans="2:7" x14ac:dyDescent="0.25">
      <c r="B237">
        <v>4.9363632800301609</v>
      </c>
      <c r="C237">
        <f t="shared" si="14"/>
        <v>1.5966288819560981</v>
      </c>
      <c r="D237">
        <f>(RANK(B237, B$7:B537, 1)-0.3) / ($B$5+0.4)</f>
        <v>0.70139813581890809</v>
      </c>
      <c r="E237">
        <f t="shared" si="15"/>
        <v>1.208644150825229</v>
      </c>
      <c r="F237">
        <f t="shared" si="16"/>
        <v>0.52842595285628069</v>
      </c>
      <c r="G237">
        <f t="shared" si="17"/>
        <v>0.18949919483016442</v>
      </c>
    </row>
    <row r="238" spans="2:7" x14ac:dyDescent="0.25">
      <c r="B238">
        <v>10.041835788570662</v>
      </c>
      <c r="C238">
        <f t="shared" si="14"/>
        <v>2.3067599450162199</v>
      </c>
      <c r="D238">
        <f>(RANK(B238, B$7:B538, 1)-0.3) / ($B$5+0.4)</f>
        <v>0.97103861517976031</v>
      </c>
      <c r="E238">
        <f t="shared" si="15"/>
        <v>3.5417918942294415</v>
      </c>
      <c r="F238">
        <f t="shared" si="16"/>
        <v>1.8962819659867161</v>
      </c>
      <c r="G238">
        <f t="shared" si="17"/>
        <v>1.2646327838879443</v>
      </c>
    </row>
    <row r="239" spans="2:7" x14ac:dyDescent="0.25">
      <c r="B239">
        <v>-2.6202947400208449</v>
      </c>
      <c r="C239" t="e">
        <f t="shared" si="14"/>
        <v>#NUM!</v>
      </c>
      <c r="D239">
        <f>(RANK(B239, B$7:B539, 1)-0.3) / ($B$5+0.4)</f>
        <v>7.8894806924101196E-2</v>
      </c>
      <c r="E239">
        <f t="shared" si="15"/>
        <v>8.2181033097099482E-2</v>
      </c>
      <c r="F239">
        <f t="shared" si="16"/>
        <v>-1.4125447844960672</v>
      </c>
      <c r="G239">
        <f t="shared" si="17"/>
        <v>-2.4988307444559812</v>
      </c>
    </row>
    <row r="240" spans="2:7" x14ac:dyDescent="0.25">
      <c r="B240">
        <v>3.3778020397712925</v>
      </c>
      <c r="C240">
        <f t="shared" si="14"/>
        <v>1.2172252138771875</v>
      </c>
      <c r="D240">
        <f>(RANK(B240, B$7:B540, 1)-0.3) / ($B$5+0.4)</f>
        <v>0.56824234354194403</v>
      </c>
      <c r="E240">
        <f t="shared" si="15"/>
        <v>0.83989082856758135</v>
      </c>
      <c r="F240">
        <f t="shared" si="16"/>
        <v>0.17190106040199643</v>
      </c>
      <c r="G240">
        <f t="shared" si="17"/>
        <v>-0.17448336158206357</v>
      </c>
    </row>
    <row r="241" spans="2:7" x14ac:dyDescent="0.25">
      <c r="B241">
        <v>1.9756231808822406</v>
      </c>
      <c r="C241">
        <f t="shared" si="14"/>
        <v>0.68088388320642435</v>
      </c>
      <c r="D241">
        <f>(RANK(B241, B$7:B541, 1)-0.3) / ($B$5+0.4)</f>
        <v>0.42177097203728364</v>
      </c>
      <c r="E241">
        <f t="shared" si="15"/>
        <v>0.5477852466429205</v>
      </c>
      <c r="F241">
        <f t="shared" si="16"/>
        <v>-0.19736496520573196</v>
      </c>
      <c r="G241">
        <f t="shared" si="17"/>
        <v>-0.60187195452948616</v>
      </c>
    </row>
    <row r="242" spans="2:7" x14ac:dyDescent="0.25">
      <c r="B242">
        <v>7.7759456136382461</v>
      </c>
      <c r="C242">
        <f t="shared" si="14"/>
        <v>2.0510350730027951</v>
      </c>
      <c r="D242">
        <f>(RANK(B242, B$7:B542, 1)-0.3) / ($B$5+0.4)</f>
        <v>0.89780292942743012</v>
      </c>
      <c r="E242">
        <f t="shared" si="15"/>
        <v>2.2808522652968284</v>
      </c>
      <c r="F242">
        <f t="shared" si="16"/>
        <v>1.2691315729431347</v>
      </c>
      <c r="G242">
        <f t="shared" si="17"/>
        <v>0.8245491736891063</v>
      </c>
    </row>
    <row r="243" spans="2:7" x14ac:dyDescent="0.25">
      <c r="B243">
        <v>6.4760965542976585</v>
      </c>
      <c r="C243">
        <f t="shared" si="14"/>
        <v>1.8681179452622501</v>
      </c>
      <c r="D243">
        <f>(RANK(B243, B$7:B543, 1)-0.3) / ($B$5+0.4)</f>
        <v>0.82789613848202404</v>
      </c>
      <c r="E243">
        <f t="shared" si="15"/>
        <v>1.7596571383755966</v>
      </c>
      <c r="F243">
        <f t="shared" si="16"/>
        <v>0.94588406286907101</v>
      </c>
      <c r="G243">
        <f t="shared" si="17"/>
        <v>0.56511898233142943</v>
      </c>
    </row>
    <row r="244" spans="2:7" x14ac:dyDescent="0.25">
      <c r="B244">
        <v>2.0749364654197899</v>
      </c>
      <c r="C244">
        <f t="shared" si="14"/>
        <v>0.72993053413908815</v>
      </c>
      <c r="D244">
        <f>(RANK(B244, B$7:B544, 1)-0.3) / ($B$5+0.4)</f>
        <v>0.4450732356857523</v>
      </c>
      <c r="E244">
        <f t="shared" si="15"/>
        <v>0.58891913013323127</v>
      </c>
      <c r="F244">
        <f t="shared" si="16"/>
        <v>-0.13811887155960456</v>
      </c>
      <c r="G244">
        <f t="shared" si="17"/>
        <v>-0.52946640504023579</v>
      </c>
    </row>
    <row r="245" spans="2:7" x14ac:dyDescent="0.25">
      <c r="B245">
        <v>-1.6631533406455619</v>
      </c>
      <c r="C245" t="e">
        <f t="shared" si="14"/>
        <v>#NUM!</v>
      </c>
      <c r="D245">
        <f>(RANK(B245, B$7:B545, 1)-0.3) / ($B$5+0.4)</f>
        <v>0.13881491344873503</v>
      </c>
      <c r="E245">
        <f t="shared" si="15"/>
        <v>0.1494458306979963</v>
      </c>
      <c r="F245">
        <f t="shared" si="16"/>
        <v>-1.0856591343220343</v>
      </c>
      <c r="G245">
        <f t="shared" si="17"/>
        <v>-1.9008212882793674</v>
      </c>
    </row>
    <row r="246" spans="2:7" x14ac:dyDescent="0.25">
      <c r="B246">
        <v>-3.2740926207151002</v>
      </c>
      <c r="C246" t="e">
        <f t="shared" si="14"/>
        <v>#NUM!</v>
      </c>
      <c r="D246">
        <f>(RANK(B246, B$7:B546, 1)-0.3) / ($B$5+0.4)</f>
        <v>7.2237017310253004E-2</v>
      </c>
      <c r="E246">
        <f t="shared" si="15"/>
        <v>7.4978985402077161E-2</v>
      </c>
      <c r="F246">
        <f t="shared" si="16"/>
        <v>-1.4593309725544752</v>
      </c>
      <c r="G246">
        <f t="shared" si="17"/>
        <v>-2.5905473993466499</v>
      </c>
    </row>
    <row r="247" spans="2:7" x14ac:dyDescent="0.25">
      <c r="B247">
        <v>-6.7761077571643984</v>
      </c>
      <c r="C247" t="e">
        <f t="shared" si="14"/>
        <v>#NUM!</v>
      </c>
      <c r="D247">
        <f>(RANK(B247, B$7:B547, 1)-0.3) / ($B$5+0.4)</f>
        <v>8.9880159786950749E-3</v>
      </c>
      <c r="E247">
        <f t="shared" si="15"/>
        <v>9.0286518682489349E-3</v>
      </c>
      <c r="F247">
        <f t="shared" si="16"/>
        <v>-2.3661114531505811</v>
      </c>
      <c r="G247">
        <f t="shared" si="17"/>
        <v>-4.7073522174663758</v>
      </c>
    </row>
    <row r="248" spans="2:7" x14ac:dyDescent="0.25">
      <c r="B248">
        <v>-0.21995341791709278</v>
      </c>
      <c r="C248" t="e">
        <f t="shared" si="14"/>
        <v>#NUM!</v>
      </c>
      <c r="D248">
        <f>(RANK(B248, B$7:B548, 1)-0.3) / ($B$5+0.4)</f>
        <v>0.23868175765645808</v>
      </c>
      <c r="E248">
        <f t="shared" si="15"/>
        <v>0.27270381886124423</v>
      </c>
      <c r="F248">
        <f t="shared" si="16"/>
        <v>-0.71054938884065466</v>
      </c>
      <c r="G248">
        <f t="shared" si="17"/>
        <v>-1.2993689853370298</v>
      </c>
    </row>
    <row r="249" spans="2:7" x14ac:dyDescent="0.25">
      <c r="B249">
        <v>3.5226934342411811</v>
      </c>
      <c r="C249">
        <f t="shared" si="14"/>
        <v>1.2592258771910561</v>
      </c>
      <c r="D249">
        <f>(RANK(B249, B$7:B549, 1)-0.3) / ($B$5+0.4)</f>
        <v>0.57490013315579225</v>
      </c>
      <c r="E249">
        <f t="shared" si="15"/>
        <v>0.85543115685148596</v>
      </c>
      <c r="F249">
        <f t="shared" si="16"/>
        <v>0.18886358648187182</v>
      </c>
      <c r="G249">
        <f t="shared" si="17"/>
        <v>-0.15614966013102216</v>
      </c>
    </row>
    <row r="250" spans="2:7" x14ac:dyDescent="0.25">
      <c r="B250">
        <v>5.6306467753856264</v>
      </c>
      <c r="C250">
        <f t="shared" si="14"/>
        <v>1.7282243157284438</v>
      </c>
      <c r="D250">
        <f>(RANK(B250, B$7:B550, 1)-0.3) / ($B$5+0.4)</f>
        <v>0.76797603195739017</v>
      </c>
      <c r="E250">
        <f t="shared" si="15"/>
        <v>1.4609146021235015</v>
      </c>
      <c r="F250">
        <f t="shared" si="16"/>
        <v>0.7321976539364905</v>
      </c>
      <c r="G250">
        <f t="shared" si="17"/>
        <v>0.37906267939934984</v>
      </c>
    </row>
    <row r="251" spans="2:7" x14ac:dyDescent="0.25">
      <c r="B251">
        <v>7.1294411964953843</v>
      </c>
      <c r="C251">
        <f t="shared" si="14"/>
        <v>1.9642328577917767</v>
      </c>
      <c r="D251">
        <f>(RANK(B251, B$7:B551, 1)-0.3) / ($B$5+0.4)</f>
        <v>0.86118508655126502</v>
      </c>
      <c r="E251">
        <f t="shared" si="15"/>
        <v>1.9746137910852242</v>
      </c>
      <c r="F251">
        <f t="shared" si="16"/>
        <v>1.0856591343220348</v>
      </c>
      <c r="G251">
        <f t="shared" si="17"/>
        <v>0.6803728304133142</v>
      </c>
    </row>
    <row r="252" spans="2:7" x14ac:dyDescent="0.25">
      <c r="B252">
        <v>3.9286181373389013</v>
      </c>
      <c r="C252">
        <f t="shared" si="14"/>
        <v>1.3682877450509803</v>
      </c>
      <c r="D252">
        <f>(RANK(B252, B$7:B552, 1)-0.3) / ($B$5+0.4)</f>
        <v>0.62150466045272967</v>
      </c>
      <c r="E252">
        <f t="shared" si="15"/>
        <v>0.97155151913348925</v>
      </c>
      <c r="F252">
        <f t="shared" si="16"/>
        <v>0.30943496140965188</v>
      </c>
      <c r="G252">
        <f t="shared" si="17"/>
        <v>-2.8860981067890073E-2</v>
      </c>
    </row>
    <row r="253" spans="2:7" x14ac:dyDescent="0.25">
      <c r="B253">
        <v>0.99524136385466955</v>
      </c>
      <c r="C253">
        <f t="shared" si="14"/>
        <v>-4.7699945021627711E-3</v>
      </c>
      <c r="D253">
        <f>(RANK(B253, B$7:B553, 1)-0.3) / ($B$5+0.4)</f>
        <v>0.33521970705725701</v>
      </c>
      <c r="E253">
        <f t="shared" si="15"/>
        <v>0.40829867946821019</v>
      </c>
      <c r="F253">
        <f t="shared" si="16"/>
        <v>-0.42554501442870257</v>
      </c>
      <c r="G253">
        <f t="shared" si="17"/>
        <v>-0.89575631488125862</v>
      </c>
    </row>
    <row r="254" spans="2:7" x14ac:dyDescent="0.25">
      <c r="B254">
        <v>0.95475792681126181</v>
      </c>
      <c r="C254">
        <f t="shared" si="14"/>
        <v>-4.6297450411619263E-2</v>
      </c>
      <c r="D254">
        <f>(RANK(B254, B$7:B554, 1)-0.3) / ($B$5+0.4)</f>
        <v>0.3318908122503329</v>
      </c>
      <c r="E254">
        <f t="shared" si="15"/>
        <v>0.40330366408768725</v>
      </c>
      <c r="F254">
        <f t="shared" si="16"/>
        <v>-0.43469803553514313</v>
      </c>
      <c r="G254">
        <f t="shared" si="17"/>
        <v>-0.90806549187830987</v>
      </c>
    </row>
    <row r="255" spans="2:7" x14ac:dyDescent="0.25">
      <c r="B255">
        <v>0.89540947029324558</v>
      </c>
      <c r="C255">
        <f t="shared" si="14"/>
        <v>-0.11047415662494338</v>
      </c>
      <c r="D255">
        <f>(RANK(B255, B$7:B555, 1)-0.3) / ($B$5+0.4)</f>
        <v>0.32190412782956063</v>
      </c>
      <c r="E255">
        <f t="shared" si="15"/>
        <v>0.38846659665721966</v>
      </c>
      <c r="F255">
        <f t="shared" si="16"/>
        <v>-0.46238081375922313</v>
      </c>
      <c r="G255">
        <f t="shared" si="17"/>
        <v>-0.94554809316124888</v>
      </c>
    </row>
    <row r="256" spans="2:7" x14ac:dyDescent="0.25">
      <c r="B256">
        <v>3.0994491656628074</v>
      </c>
      <c r="C256">
        <f t="shared" si="14"/>
        <v>1.131224407206761</v>
      </c>
      <c r="D256">
        <f>(RANK(B256, B$7:B556, 1)-0.3) / ($B$5+0.4)</f>
        <v>0.53162450066577893</v>
      </c>
      <c r="E256">
        <f t="shared" si="15"/>
        <v>0.75848495576963626</v>
      </c>
      <c r="F256">
        <f t="shared" si="16"/>
        <v>7.9354071940590298E-2</v>
      </c>
      <c r="G256">
        <f t="shared" si="17"/>
        <v>-0.27643231457662293</v>
      </c>
    </row>
    <row r="257" spans="2:7" x14ac:dyDescent="0.25">
      <c r="B257">
        <v>3.7353185543553971</v>
      </c>
      <c r="C257">
        <f t="shared" si="14"/>
        <v>1.317833103931924</v>
      </c>
      <c r="D257">
        <f>(RANK(B257, B$7:B557, 1)-0.3) / ($B$5+0.4)</f>
        <v>0.60486018641810924</v>
      </c>
      <c r="E257">
        <f t="shared" si="15"/>
        <v>0.92851561827435747</v>
      </c>
      <c r="F257">
        <f t="shared" si="16"/>
        <v>0.2659475195302417</v>
      </c>
      <c r="G257">
        <f t="shared" si="17"/>
        <v>-7.4168077356849216E-2</v>
      </c>
    </row>
    <row r="258" spans="2:7" x14ac:dyDescent="0.25">
      <c r="B258">
        <v>2.4776538715124681</v>
      </c>
      <c r="C258">
        <f t="shared" si="14"/>
        <v>0.90731209286655612</v>
      </c>
      <c r="D258">
        <f>(RANK(B258, B$7:B558, 1)-0.3) / ($B$5+0.4)</f>
        <v>0.48834886817576567</v>
      </c>
      <c r="E258">
        <f t="shared" si="15"/>
        <v>0.67011226934542967</v>
      </c>
      <c r="F258">
        <f t="shared" si="16"/>
        <v>-2.9209209372633875E-2</v>
      </c>
      <c r="G258">
        <f t="shared" si="17"/>
        <v>-0.40031001444756226</v>
      </c>
    </row>
    <row r="259" spans="2:7" x14ac:dyDescent="0.25">
      <c r="B259">
        <v>-4.5082669394241917</v>
      </c>
      <c r="C259" t="e">
        <f t="shared" si="14"/>
        <v>#NUM!</v>
      </c>
      <c r="D259">
        <f>(RANK(B259, B$7:B559, 1)-0.3) / ($B$5+0.4)</f>
        <v>3.561917443408788E-2</v>
      </c>
      <c r="E259">
        <f t="shared" si="15"/>
        <v>3.6269015114674993E-2</v>
      </c>
      <c r="F259">
        <f t="shared" si="16"/>
        <v>-1.8039550819751955</v>
      </c>
      <c r="G259">
        <f t="shared" si="17"/>
        <v>-3.3167914803246896</v>
      </c>
    </row>
    <row r="260" spans="2:7" x14ac:dyDescent="0.25">
      <c r="B260">
        <v>5.6114411392999815</v>
      </c>
      <c r="C260">
        <f t="shared" si="14"/>
        <v>1.7248075741203956</v>
      </c>
      <c r="D260">
        <f>(RANK(B260, B$7:B560, 1)-0.3) / ($B$5+0.4)</f>
        <v>0.76464713715046606</v>
      </c>
      <c r="E260">
        <f t="shared" si="15"/>
        <v>1.4466693469874528</v>
      </c>
      <c r="F260">
        <f t="shared" si="16"/>
        <v>0.72133126432918682</v>
      </c>
      <c r="G260">
        <f t="shared" si="17"/>
        <v>0.36926391219879118</v>
      </c>
    </row>
    <row r="261" spans="2:7" x14ac:dyDescent="0.25">
      <c r="B261">
        <v>-0.34902419985648425</v>
      </c>
      <c r="C261" t="e">
        <f t="shared" si="14"/>
        <v>#NUM!</v>
      </c>
      <c r="D261">
        <f>(RANK(B261, B$7:B561, 1)-0.3) / ($B$5+0.4)</f>
        <v>0.22203728362183758</v>
      </c>
      <c r="E261">
        <f t="shared" si="15"/>
        <v>0.2510766783451675</v>
      </c>
      <c r="F261">
        <f t="shared" si="16"/>
        <v>-0.76533083485298758</v>
      </c>
      <c r="G261">
        <f t="shared" si="17"/>
        <v>-1.3819968950883443</v>
      </c>
    </row>
    <row r="262" spans="2:7" x14ac:dyDescent="0.25">
      <c r="B262">
        <v>5.2514070305913236</v>
      </c>
      <c r="C262">
        <f t="shared" si="14"/>
        <v>1.658496046523305</v>
      </c>
      <c r="D262">
        <f>(RANK(B262, B$7:B562, 1)-0.3) / ($B$5+0.4)</f>
        <v>0.73801597869507329</v>
      </c>
      <c r="E262">
        <f t="shared" si="15"/>
        <v>1.3394717644666223</v>
      </c>
      <c r="F262">
        <f t="shared" si="16"/>
        <v>0.63724074299355993</v>
      </c>
      <c r="G262">
        <f t="shared" si="17"/>
        <v>0.29227533062143451</v>
      </c>
    </row>
    <row r="263" spans="2:7" x14ac:dyDescent="0.25">
      <c r="B263">
        <v>3.5554024194184328</v>
      </c>
      <c r="C263">
        <f t="shared" si="14"/>
        <v>1.2684682549974222</v>
      </c>
      <c r="D263">
        <f>(RANK(B263, B$7:B563, 1)-0.3) / ($B$5+0.4)</f>
        <v>0.58155792276964047</v>
      </c>
      <c r="E263">
        <f t="shared" si="15"/>
        <v>0.8712168042937779</v>
      </c>
      <c r="F263">
        <f t="shared" si="16"/>
        <v>0.20588063241083907</v>
      </c>
      <c r="G263">
        <f t="shared" si="17"/>
        <v>-0.13786441887427511</v>
      </c>
    </row>
    <row r="264" spans="2:7" x14ac:dyDescent="0.25">
      <c r="B264">
        <v>6.2988411345090576</v>
      </c>
      <c r="C264">
        <f t="shared" ref="C264:C306" si="18">LN(B264)</f>
        <v>1.8403656695738562</v>
      </c>
      <c r="D264">
        <f>(RANK(B264, B$7:B564, 1)-0.3) / ($B$5+0.4)</f>
        <v>0.81125166444740349</v>
      </c>
      <c r="E264">
        <f t="shared" ref="E264:E306" si="19">-LN(1-D264)</f>
        <v>1.6673407091562735</v>
      </c>
      <c r="F264">
        <f t="shared" si="16"/>
        <v>0.88251814632228742</v>
      </c>
      <c r="G264">
        <f t="shared" si="17"/>
        <v>0.51122996750180738</v>
      </c>
    </row>
    <row r="265" spans="2:7" x14ac:dyDescent="0.25">
      <c r="B265">
        <v>-6.2092571907820506</v>
      </c>
      <c r="C265" t="e">
        <f t="shared" si="18"/>
        <v>#NUM!</v>
      </c>
      <c r="D265">
        <f>(RANK(B265, B$7:B565, 1)-0.3) / ($B$5+0.4)</f>
        <v>1.5645805592543277E-2</v>
      </c>
      <c r="E265">
        <f t="shared" si="19"/>
        <v>1.5769493031548117E-2</v>
      </c>
      <c r="F265">
        <f t="shared" si="16"/>
        <v>-2.1533445347764726</v>
      </c>
      <c r="G265">
        <f t="shared" si="17"/>
        <v>-4.1496780261746586</v>
      </c>
    </row>
    <row r="266" spans="2:7" x14ac:dyDescent="0.25">
      <c r="B266">
        <v>0.93291267840751591</v>
      </c>
      <c r="C266">
        <f t="shared" si="18"/>
        <v>-6.9443674789726045E-2</v>
      </c>
      <c r="D266">
        <f>(RANK(B266, B$7:B566, 1)-0.3) / ($B$5+0.4)</f>
        <v>0.32856191744340885</v>
      </c>
      <c r="E266">
        <f t="shared" si="19"/>
        <v>0.39833347492981375</v>
      </c>
      <c r="F266">
        <f t="shared" si="16"/>
        <v>-0.44388762098417567</v>
      </c>
      <c r="G266">
        <f t="shared" si="17"/>
        <v>-0.92046574781236312</v>
      </c>
    </row>
    <row r="267" spans="2:7" x14ac:dyDescent="0.25">
      <c r="B267">
        <v>7.8286222661639568</v>
      </c>
      <c r="C267">
        <f t="shared" si="18"/>
        <v>2.0577865387306318</v>
      </c>
      <c r="D267">
        <f>(RANK(B267, B$7:B567, 1)-0.3) / ($B$5+0.4)</f>
        <v>0.91111850865512656</v>
      </c>
      <c r="E267">
        <f t="shared" si="19"/>
        <v>2.4204513544837765</v>
      </c>
      <c r="F267">
        <f t="shared" si="16"/>
        <v>1.3476748558665785</v>
      </c>
      <c r="G267">
        <f t="shared" si="17"/>
        <v>0.8839540328950084</v>
      </c>
    </row>
    <row r="268" spans="2:7" x14ac:dyDescent="0.25">
      <c r="B268">
        <v>3.0152301487946565</v>
      </c>
      <c r="C268">
        <f t="shared" si="18"/>
        <v>1.103676161857738</v>
      </c>
      <c r="D268">
        <f>(RANK(B268, B$7:B568, 1)-0.3) / ($B$5+0.4)</f>
        <v>0.52829560585885482</v>
      </c>
      <c r="E268">
        <f t="shared" si="19"/>
        <v>0.75140277319334481</v>
      </c>
      <c r="F268">
        <f t="shared" si="16"/>
        <v>7.0986137558792989E-2</v>
      </c>
      <c r="G268">
        <f t="shared" si="17"/>
        <v>-0.28581345514726281</v>
      </c>
    </row>
    <row r="269" spans="2:7" x14ac:dyDescent="0.25">
      <c r="B269">
        <v>1.4683043366144164</v>
      </c>
      <c r="C269">
        <f t="shared" si="18"/>
        <v>0.38410822247583221</v>
      </c>
      <c r="D269">
        <f>(RANK(B269, B$7:B569, 1)-0.3) / ($B$5+0.4)</f>
        <v>0.36185086551264983</v>
      </c>
      <c r="E269">
        <f t="shared" si="19"/>
        <v>0.44918326983838081</v>
      </c>
      <c r="F269">
        <f t="shared" si="16"/>
        <v>-0.35351587306549948</v>
      </c>
      <c r="G269">
        <f t="shared" si="17"/>
        <v>-0.80032430116054465</v>
      </c>
    </row>
    <row r="270" spans="2:7" x14ac:dyDescent="0.25">
      <c r="B270">
        <v>6.1604127824048529</v>
      </c>
      <c r="C270">
        <f t="shared" si="18"/>
        <v>1.8181437854310079</v>
      </c>
      <c r="D270">
        <f>(RANK(B270, B$7:B570, 1)-0.3) / ($B$5+0.4)</f>
        <v>0.80459387483355527</v>
      </c>
      <c r="E270">
        <f t="shared" si="19"/>
        <v>1.6326751930559289</v>
      </c>
      <c r="F270">
        <f t="shared" si="16"/>
        <v>0.85814527412088859</v>
      </c>
      <c r="G270">
        <f t="shared" si="17"/>
        <v>0.49021989221813317</v>
      </c>
    </row>
    <row r="271" spans="2:7" x14ac:dyDescent="0.25">
      <c r="B271">
        <v>7.3634916140381792</v>
      </c>
      <c r="C271">
        <f t="shared" si="18"/>
        <v>1.99653422432802</v>
      </c>
      <c r="D271">
        <f>(RANK(B271, B$7:B571, 1)-0.3) / ($B$5+0.4)</f>
        <v>0.87782956058588546</v>
      </c>
      <c r="E271">
        <f t="shared" si="19"/>
        <v>2.102338164829455</v>
      </c>
      <c r="F271">
        <f t="shared" si="16"/>
        <v>1.1642051619816429</v>
      </c>
      <c r="G271">
        <f t="shared" si="17"/>
        <v>0.7430501371696927</v>
      </c>
    </row>
    <row r="272" spans="2:7" x14ac:dyDescent="0.25">
      <c r="B272">
        <v>5.0091851786775674</v>
      </c>
      <c r="C272">
        <f t="shared" si="18"/>
        <v>1.6112732628831057</v>
      </c>
      <c r="D272">
        <f>(RANK(B272, B$7:B572, 1)-0.3) / ($B$5+0.4)</f>
        <v>0.70805592543275631</v>
      </c>
      <c r="E272">
        <f t="shared" si="19"/>
        <v>1.2311930205118422</v>
      </c>
      <c r="F272">
        <f t="shared" si="16"/>
        <v>0.54771421620528948</v>
      </c>
      <c r="G272">
        <f t="shared" si="17"/>
        <v>0.20798363467643374</v>
      </c>
    </row>
    <row r="273" spans="2:7" x14ac:dyDescent="0.25">
      <c r="B273">
        <v>-7.0092914184405561</v>
      </c>
      <c r="C273" t="e">
        <f t="shared" si="18"/>
        <v>#NUM!</v>
      </c>
      <c r="D273">
        <f>(RANK(B273, B$7:B573, 1)-0.3) / ($B$5+0.4)</f>
        <v>5.659121171770972E-3</v>
      </c>
      <c r="E273">
        <f t="shared" si="19"/>
        <v>5.6751946679155126E-3</v>
      </c>
      <c r="F273">
        <f t="shared" si="16"/>
        <v>-2.5327165859368264</v>
      </c>
      <c r="G273">
        <f t="shared" si="17"/>
        <v>-5.1716504134866055</v>
      </c>
    </row>
    <row r="274" spans="2:7" x14ac:dyDescent="0.25">
      <c r="B274">
        <v>4.1594899733964485</v>
      </c>
      <c r="C274">
        <f t="shared" si="18"/>
        <v>1.4253924642079345</v>
      </c>
      <c r="D274">
        <f>(RANK(B274, B$7:B574, 1)-0.3) / ($B$5+0.4)</f>
        <v>0.62816245006657789</v>
      </c>
      <c r="E274">
        <f t="shared" si="19"/>
        <v>0.98929821381482463</v>
      </c>
      <c r="F274">
        <f t="shared" si="16"/>
        <v>0.32699046119292752</v>
      </c>
      <c r="G274">
        <f t="shared" si="17"/>
        <v>-1.0759462158658991E-2</v>
      </c>
    </row>
    <row r="275" spans="2:7" x14ac:dyDescent="0.25">
      <c r="B275">
        <v>-1.4925615175087543</v>
      </c>
      <c r="C275" t="e">
        <f t="shared" si="18"/>
        <v>#NUM!</v>
      </c>
      <c r="D275">
        <f>(RANK(B275, B$7:B575, 1)-0.3) / ($B$5+0.4)</f>
        <v>0.14880159786950733</v>
      </c>
      <c r="E275">
        <f t="shared" si="19"/>
        <v>0.16111003759283873</v>
      </c>
      <c r="F275">
        <f t="shared" si="16"/>
        <v>-1.0415870057406489</v>
      </c>
      <c r="G275">
        <f t="shared" si="17"/>
        <v>-1.8256676841427988</v>
      </c>
    </row>
    <row r="276" spans="2:7" x14ac:dyDescent="0.25">
      <c r="B276">
        <v>1.4591152691204041</v>
      </c>
      <c r="C276">
        <f t="shared" si="18"/>
        <v>0.37783027198560604</v>
      </c>
      <c r="D276">
        <f>(RANK(B276, B$7:B576, 1)-0.3) / ($B$5+0.4)</f>
        <v>0.35852197070572572</v>
      </c>
      <c r="E276">
        <f t="shared" si="19"/>
        <v>0.44398034446965895</v>
      </c>
      <c r="F276">
        <f t="shared" si="16"/>
        <v>-0.36241231054149936</v>
      </c>
      <c r="G276">
        <f t="shared" si="17"/>
        <v>-0.81197498674230262</v>
      </c>
    </row>
    <row r="277" spans="2:7" x14ac:dyDescent="0.25">
      <c r="B277">
        <v>2.8120988591474618</v>
      </c>
      <c r="C277">
        <f t="shared" si="18"/>
        <v>1.0339311294995379</v>
      </c>
      <c r="D277">
        <f>(RANK(B277, B$7:B577, 1)-0.3) / ($B$5+0.4)</f>
        <v>0.52163781624500671</v>
      </c>
      <c r="E277">
        <f t="shared" si="19"/>
        <v>0.73738712680500051</v>
      </c>
      <c r="F277">
        <f t="shared" si="16"/>
        <v>5.4264581895599386E-2</v>
      </c>
      <c r="G277">
        <f t="shared" si="17"/>
        <v>-0.30464225088126295</v>
      </c>
    </row>
    <row r="278" spans="2:7" x14ac:dyDescent="0.25">
      <c r="B278">
        <v>1.9411102099296507</v>
      </c>
      <c r="C278">
        <f t="shared" si="18"/>
        <v>0.66326008254901159</v>
      </c>
      <c r="D278">
        <f>(RANK(B278, B$7:B578, 1)-0.3) / ($B$5+0.4)</f>
        <v>0.41844207723035959</v>
      </c>
      <c r="E278">
        <f t="shared" si="19"/>
        <v>0.54204470274996897</v>
      </c>
      <c r="F278">
        <f t="shared" si="16"/>
        <v>-0.2058806324108389</v>
      </c>
      <c r="G278">
        <f t="shared" si="17"/>
        <v>-0.61240680354509769</v>
      </c>
    </row>
    <row r="279" spans="2:7" x14ac:dyDescent="0.25">
      <c r="B279">
        <v>2.1363650255618025</v>
      </c>
      <c r="C279">
        <f t="shared" si="18"/>
        <v>0.75910579861450267</v>
      </c>
      <c r="D279">
        <f>(RANK(B279, B$7:B579, 1)-0.3) / ($B$5+0.4)</f>
        <v>0.44840213049267641</v>
      </c>
      <c r="E279">
        <f t="shared" si="19"/>
        <v>0.59493599545746245</v>
      </c>
      <c r="F279">
        <f t="shared" si="16"/>
        <v>-0.12969939532848923</v>
      </c>
      <c r="G279">
        <f t="shared" si="17"/>
        <v>-0.51930144988237259</v>
      </c>
    </row>
    <row r="280" spans="2:7" x14ac:dyDescent="0.25">
      <c r="B280">
        <v>-0.65200458600560562</v>
      </c>
      <c r="C280" t="e">
        <f t="shared" si="18"/>
        <v>#NUM!</v>
      </c>
      <c r="D280">
        <f>(RANK(B280, B$7:B580, 1)-0.3) / ($B$5+0.4)</f>
        <v>0.20206391478029298</v>
      </c>
      <c r="E280">
        <f t="shared" si="19"/>
        <v>0.22572677844964101</v>
      </c>
      <c r="F280">
        <f t="shared" si="16"/>
        <v>-0.83427181686034124</v>
      </c>
      <c r="G280">
        <f t="shared" si="17"/>
        <v>-1.488429955986357</v>
      </c>
    </row>
    <row r="281" spans="2:7" x14ac:dyDescent="0.25">
      <c r="B281">
        <v>1.5488646252694291</v>
      </c>
      <c r="C281">
        <f t="shared" si="18"/>
        <v>0.43752216269590177</v>
      </c>
      <c r="D281">
        <f>(RANK(B281, B$7:B581, 1)-0.3) / ($B$5+0.4)</f>
        <v>0.37849533954727033</v>
      </c>
      <c r="E281">
        <f t="shared" si="19"/>
        <v>0.47561186934230276</v>
      </c>
      <c r="F281">
        <f t="shared" si="16"/>
        <v>-0.30943496140965188</v>
      </c>
      <c r="G281">
        <f t="shared" si="17"/>
        <v>-0.74315315791194381</v>
      </c>
    </row>
    <row r="282" spans="2:7" x14ac:dyDescent="0.25">
      <c r="B282">
        <v>3.1240503829294872</v>
      </c>
      <c r="C282">
        <f t="shared" si="18"/>
        <v>1.139130359545689</v>
      </c>
      <c r="D282">
        <f>(RANK(B282, B$7:B582, 1)-0.3) / ($B$5+0.4)</f>
        <v>0.53828229027962715</v>
      </c>
      <c r="E282">
        <f t="shared" si="19"/>
        <v>0.77280159256919378</v>
      </c>
      <c r="F282">
        <f t="shared" si="16"/>
        <v>9.6107217082019955E-2</v>
      </c>
      <c r="G282">
        <f t="shared" si="17"/>
        <v>-0.25773293530800995</v>
      </c>
    </row>
    <row r="283" spans="2:7" x14ac:dyDescent="0.25">
      <c r="B283">
        <v>1.2695051805206858</v>
      </c>
      <c r="C283">
        <f t="shared" si="18"/>
        <v>0.23862720291101328</v>
      </c>
      <c r="D283">
        <f>(RANK(B283, B$7:B583, 1)-0.3) / ($B$5+0.4)</f>
        <v>0.35186418109187756</v>
      </c>
      <c r="E283">
        <f t="shared" si="19"/>
        <v>0.43365500751182579</v>
      </c>
      <c r="F283">
        <f t="shared" si="16"/>
        <v>-0.38029241918607537</v>
      </c>
      <c r="G283">
        <f t="shared" si="17"/>
        <v>-0.83550597456027542</v>
      </c>
    </row>
    <row r="284" spans="2:7" x14ac:dyDescent="0.25">
      <c r="B284">
        <v>-4.0934759978104296</v>
      </c>
      <c r="C284" t="e">
        <f t="shared" si="18"/>
        <v>#NUM!</v>
      </c>
      <c r="D284">
        <f>(RANK(B284, B$7:B584, 1)-0.3) / ($B$5+0.4)</f>
        <v>4.5605858854860189E-2</v>
      </c>
      <c r="E284">
        <f t="shared" si="19"/>
        <v>4.6678547000655581E-2</v>
      </c>
      <c r="F284">
        <f t="shared" si="16"/>
        <v>-1.6890402453773536</v>
      </c>
      <c r="G284">
        <f t="shared" si="17"/>
        <v>-3.0644705988550949</v>
      </c>
    </row>
    <row r="285" spans="2:7" x14ac:dyDescent="0.25">
      <c r="B285">
        <v>2.5887862349880417</v>
      </c>
      <c r="C285">
        <f t="shared" si="18"/>
        <v>0.95118913072792799</v>
      </c>
      <c r="D285">
        <f>(RANK(B285, B$7:B585, 1)-0.3) / ($B$5+0.4)</f>
        <v>0.50166444740346205</v>
      </c>
      <c r="E285">
        <f t="shared" si="19"/>
        <v>0.69648162846439698</v>
      </c>
      <c r="F285">
        <f t="shared" si="16"/>
        <v>4.1721630272241244E-3</v>
      </c>
      <c r="G285">
        <f t="shared" si="17"/>
        <v>-0.36171386304569331</v>
      </c>
    </row>
    <row r="286" spans="2:7" x14ac:dyDescent="0.25">
      <c r="B286">
        <v>6.1427705067940224</v>
      </c>
      <c r="C286">
        <f t="shared" si="18"/>
        <v>1.8152758629936341</v>
      </c>
      <c r="D286">
        <f>(RANK(B286, B$7:B586, 1)-0.3) / ($B$5+0.4)</f>
        <v>0.80126498002663116</v>
      </c>
      <c r="E286">
        <f t="shared" si="19"/>
        <v>1.6157828994914232</v>
      </c>
      <c r="F286">
        <f t="shared" si="16"/>
        <v>0.84614826244326402</v>
      </c>
      <c r="G286">
        <f t="shared" si="17"/>
        <v>0.47981960669977058</v>
      </c>
    </row>
    <row r="287" spans="2:7" x14ac:dyDescent="0.25">
      <c r="B287">
        <v>-2.483333771612342</v>
      </c>
      <c r="C287" t="e">
        <f t="shared" si="18"/>
        <v>#NUM!</v>
      </c>
      <c r="D287">
        <f>(RANK(B287, B$7:B587, 1)-0.3) / ($B$5+0.4)</f>
        <v>8.2223701731025306E-2</v>
      </c>
      <c r="E287">
        <f t="shared" si="19"/>
        <v>8.5801601860228657E-2</v>
      </c>
      <c r="F287">
        <f t="shared" si="16"/>
        <v>-1.3902683549398516</v>
      </c>
      <c r="G287">
        <f t="shared" si="17"/>
        <v>-2.4557176029628622</v>
      </c>
    </row>
    <row r="288" spans="2:7" x14ac:dyDescent="0.25">
      <c r="B288">
        <v>1.982037210113514</v>
      </c>
      <c r="C288">
        <f t="shared" si="18"/>
        <v>0.68412520975453017</v>
      </c>
      <c r="D288">
        <f>(RANK(B288, B$7:B588, 1)-0.3) / ($B$5+0.4)</f>
        <v>0.42509986684420775</v>
      </c>
      <c r="E288">
        <f t="shared" si="19"/>
        <v>0.55355893473734685</v>
      </c>
      <c r="F288">
        <f t="shared" si="16"/>
        <v>-0.18886358648187182</v>
      </c>
      <c r="G288">
        <f t="shared" si="17"/>
        <v>-0.59138705601142638</v>
      </c>
    </row>
    <row r="289" spans="2:7" x14ac:dyDescent="0.25">
      <c r="B289">
        <v>7.7845311615394435</v>
      </c>
      <c r="C289">
        <f t="shared" si="18"/>
        <v>2.0521385801634664</v>
      </c>
      <c r="D289">
        <f>(RANK(B289, B$7:B589, 1)-0.3) / ($B$5+0.4)</f>
        <v>0.90113182423435423</v>
      </c>
      <c r="E289">
        <f t="shared" si="19"/>
        <v>2.3139678740813259</v>
      </c>
      <c r="F289">
        <f t="shared" si="16"/>
        <v>1.2880276121842262</v>
      </c>
      <c r="G289">
        <f t="shared" si="17"/>
        <v>0.83896374539132801</v>
      </c>
    </row>
    <row r="290" spans="2:7" x14ac:dyDescent="0.25">
      <c r="B290">
        <v>5.3278244730813</v>
      </c>
      <c r="C290">
        <f t="shared" si="18"/>
        <v>1.6729429884539169</v>
      </c>
      <c r="D290">
        <f>(RANK(B290, B$7:B590, 1)-0.3) / ($B$5+0.4)</f>
        <v>0.7446737683089214</v>
      </c>
      <c r="E290">
        <f t="shared" si="19"/>
        <v>1.365213211516769</v>
      </c>
      <c r="F290">
        <f t="shared" si="16"/>
        <v>0.6578220819039865</v>
      </c>
      <c r="G290">
        <f t="shared" si="17"/>
        <v>0.31131061535252685</v>
      </c>
    </row>
    <row r="291" spans="2:7" x14ac:dyDescent="0.25">
      <c r="B291">
        <v>-0.65064820436344961</v>
      </c>
      <c r="C291" t="e">
        <f t="shared" si="18"/>
        <v>#NUM!</v>
      </c>
      <c r="D291">
        <f>(RANK(B291, B$7:B591, 1)-0.3) / ($B$5+0.4)</f>
        <v>0.20539280958721706</v>
      </c>
      <c r="E291">
        <f t="shared" si="19"/>
        <v>0.2299073865451953</v>
      </c>
      <c r="F291">
        <f t="shared" si="16"/>
        <v>-0.82251189575018968</v>
      </c>
      <c r="G291">
        <f t="shared" si="17"/>
        <v>-1.4700787183459492</v>
      </c>
    </row>
    <row r="292" spans="2:7" x14ac:dyDescent="0.25">
      <c r="B292">
        <v>7.4122553418632933</v>
      </c>
      <c r="C292">
        <f t="shared" si="18"/>
        <v>2.0031347576224059</v>
      </c>
      <c r="D292">
        <f>(RANK(B292, B$7:B592, 1)-0.3) / ($B$5+0.4)</f>
        <v>0.88448735019973368</v>
      </c>
      <c r="E292">
        <f t="shared" si="19"/>
        <v>2.1583752329371659</v>
      </c>
      <c r="F292">
        <f t="shared" ref="F292:F306" si="20">NORMSINV(D292)</f>
        <v>1.1977219026001171</v>
      </c>
      <c r="G292">
        <f t="shared" ref="G292:G306" si="21">LN(-LN(1-D292))</f>
        <v>0.7693557316729237</v>
      </c>
    </row>
    <row r="293" spans="2:7" x14ac:dyDescent="0.25">
      <c r="B293">
        <v>6.4319463796963969</v>
      </c>
      <c r="C293">
        <f t="shared" si="18"/>
        <v>1.8612771953519285</v>
      </c>
      <c r="D293">
        <f>(RANK(B293, B$7:B593, 1)-0.3) / ($B$5+0.4)</f>
        <v>0.82123834886817582</v>
      </c>
      <c r="E293">
        <f t="shared" si="19"/>
        <v>1.721701918375161</v>
      </c>
      <c r="F293">
        <f t="shared" si="20"/>
        <v>0.92009464544862563</v>
      </c>
      <c r="G293">
        <f t="shared" si="21"/>
        <v>0.54331328903278775</v>
      </c>
    </row>
    <row r="294" spans="2:7" x14ac:dyDescent="0.25">
      <c r="B294">
        <v>4.8285465627313799</v>
      </c>
      <c r="C294">
        <f t="shared" si="18"/>
        <v>1.5745455036902123</v>
      </c>
      <c r="D294">
        <f>(RANK(B294, B$7:B594, 1)-0.3) / ($B$5+0.4)</f>
        <v>0.69474034620505998</v>
      </c>
      <c r="E294">
        <f t="shared" si="19"/>
        <v>1.1865925406275608</v>
      </c>
      <c r="F294">
        <f t="shared" si="20"/>
        <v>0.50933231940566914</v>
      </c>
      <c r="G294">
        <f t="shared" si="21"/>
        <v>0.17108578848147091</v>
      </c>
    </row>
    <row r="295" spans="2:7" x14ac:dyDescent="0.25">
      <c r="B295">
        <v>2.5063477979697391</v>
      </c>
      <c r="C295">
        <f t="shared" si="18"/>
        <v>0.91882663294522926</v>
      </c>
      <c r="D295">
        <f>(RANK(B295, B$7:B595, 1)-0.3) / ($B$5+0.4)</f>
        <v>0.49167776298268973</v>
      </c>
      <c r="E295">
        <f t="shared" si="19"/>
        <v>0.67663970766539294</v>
      </c>
      <c r="F295">
        <f t="shared" si="20"/>
        <v>-2.0862267845789012E-2</v>
      </c>
      <c r="G295">
        <f t="shared" si="21"/>
        <v>-0.3906163372966649</v>
      </c>
    </row>
    <row r="296" spans="2:7" x14ac:dyDescent="0.25">
      <c r="B296">
        <v>4.1097390899875812</v>
      </c>
      <c r="C296">
        <f t="shared" si="18"/>
        <v>1.413359544738245</v>
      </c>
      <c r="D296">
        <f>(RANK(B296, B$7:B596, 1)-0.3) / ($B$5+0.4)</f>
        <v>0.62483355525965378</v>
      </c>
      <c r="E296">
        <f t="shared" si="19"/>
        <v>0.98038549884424908</v>
      </c>
      <c r="F296">
        <f t="shared" si="20"/>
        <v>0.31820045258476354</v>
      </c>
      <c r="G296">
        <f t="shared" si="21"/>
        <v>-1.9809418498105809E-2</v>
      </c>
    </row>
    <row r="297" spans="2:7" x14ac:dyDescent="0.25">
      <c r="B297">
        <v>6.5922221196164905</v>
      </c>
      <c r="C297">
        <f t="shared" si="18"/>
        <v>1.8858904873696671</v>
      </c>
      <c r="D297">
        <f>(RANK(B297, B$7:B597, 1)-0.3) / ($B$5+0.4)</f>
        <v>0.83122503328894815</v>
      </c>
      <c r="E297">
        <f t="shared" si="19"/>
        <v>1.7791890092928426</v>
      </c>
      <c r="F297">
        <f t="shared" si="20"/>
        <v>0.95901749172797113</v>
      </c>
      <c r="G297">
        <f t="shared" si="21"/>
        <v>0.57615764772413514</v>
      </c>
    </row>
    <row r="298" spans="2:7" x14ac:dyDescent="0.25">
      <c r="B298">
        <v>1.7059275620578835</v>
      </c>
      <c r="C298">
        <f t="shared" si="18"/>
        <v>0.53410898747508961</v>
      </c>
      <c r="D298">
        <f>(RANK(B298, B$7:B598, 1)-0.3) / ($B$5+0.4)</f>
        <v>0.39846870838881493</v>
      </c>
      <c r="E298">
        <f t="shared" si="19"/>
        <v>0.50827672229179699</v>
      </c>
      <c r="F298">
        <f t="shared" si="20"/>
        <v>-0.25731266436178202</v>
      </c>
      <c r="G298">
        <f t="shared" si="21"/>
        <v>-0.67672925079373647</v>
      </c>
    </row>
    <row r="299" spans="2:7" x14ac:dyDescent="0.25">
      <c r="B299">
        <v>-2.1205763797381278</v>
      </c>
      <c r="C299" t="e">
        <f t="shared" si="18"/>
        <v>#NUM!</v>
      </c>
      <c r="D299">
        <f>(RANK(B299, B$7:B599, 1)-0.3) / ($B$5+0.4)</f>
        <v>0.10552596537949402</v>
      </c>
      <c r="E299">
        <f t="shared" si="19"/>
        <v>0.11151940426853411</v>
      </c>
      <c r="F299">
        <f t="shared" si="20"/>
        <v>-1.2506781352243173</v>
      </c>
      <c r="G299">
        <f t="shared" si="21"/>
        <v>-2.1935566739091006</v>
      </c>
    </row>
    <row r="300" spans="2:7" x14ac:dyDescent="0.25">
      <c r="B300">
        <v>-0.98698763348559027</v>
      </c>
      <c r="C300" t="e">
        <f t="shared" si="18"/>
        <v>#NUM!</v>
      </c>
      <c r="D300">
        <f>(RANK(B300, B$7:B600, 1)-0.3) / ($B$5+0.4)</f>
        <v>0.18209054593874835</v>
      </c>
      <c r="E300">
        <f t="shared" si="19"/>
        <v>0.20100364036284621</v>
      </c>
      <c r="F300">
        <f t="shared" si="20"/>
        <v>-0.90742689576446023</v>
      </c>
      <c r="G300">
        <f t="shared" si="21"/>
        <v>-1.6044322598291267</v>
      </c>
    </row>
    <row r="301" spans="2:7" x14ac:dyDescent="0.25">
      <c r="B301">
        <v>7.6789143518280358</v>
      </c>
      <c r="C301">
        <f t="shared" si="18"/>
        <v>2.0384781767281943</v>
      </c>
      <c r="D301">
        <f>(RANK(B301, B$7:B601, 1)-0.3) / ($B$5+0.4)</f>
        <v>0.89447403462050601</v>
      </c>
      <c r="E301">
        <f t="shared" si="19"/>
        <v>2.2487982390067449</v>
      </c>
      <c r="F301">
        <f t="shared" si="20"/>
        <v>1.2506781352243173</v>
      </c>
      <c r="G301">
        <f t="shared" si="21"/>
        <v>0.81039595752856619</v>
      </c>
    </row>
    <row r="302" spans="2:7" x14ac:dyDescent="0.25">
      <c r="B302">
        <v>4.1722146484017593</v>
      </c>
      <c r="C302">
        <f t="shared" si="18"/>
        <v>1.4284469855757609</v>
      </c>
      <c r="D302">
        <f>(RANK(B302, B$7:B602, 1)-0.3) / ($B$5+0.4)</f>
        <v>0.63482023968042611</v>
      </c>
      <c r="E302">
        <f t="shared" si="19"/>
        <v>1.0073655526087952</v>
      </c>
      <c r="F302">
        <f t="shared" si="20"/>
        <v>0.34464732801931786</v>
      </c>
      <c r="G302">
        <f t="shared" si="21"/>
        <v>7.3385593917802477E-3</v>
      </c>
    </row>
    <row r="303" spans="2:7" x14ac:dyDescent="0.25">
      <c r="B303">
        <v>3.8368758252091779</v>
      </c>
      <c r="C303">
        <f t="shared" si="18"/>
        <v>1.3446584482728512</v>
      </c>
      <c r="D303">
        <f>(RANK(B303, B$7:B603, 1)-0.3) / ($B$5+0.4)</f>
        <v>0.61151797603195734</v>
      </c>
      <c r="E303">
        <f t="shared" si="19"/>
        <v>0.94550838059746922</v>
      </c>
      <c r="F303">
        <f t="shared" si="20"/>
        <v>0.28327759869408764</v>
      </c>
      <c r="G303">
        <f t="shared" si="21"/>
        <v>-5.6032527255567725E-2</v>
      </c>
    </row>
    <row r="304" spans="2:7" x14ac:dyDescent="0.25">
      <c r="B304">
        <v>4.6061146339621946</v>
      </c>
      <c r="C304">
        <f t="shared" si="18"/>
        <v>1.5273846890527956</v>
      </c>
      <c r="D304">
        <f>(RANK(B304, B$7:B604, 1)-0.3) / ($B$5+0.4)</f>
        <v>0.67809587217043943</v>
      </c>
      <c r="E304">
        <f t="shared" si="19"/>
        <v>1.133501517430731</v>
      </c>
      <c r="F304">
        <f t="shared" si="20"/>
        <v>0.46238081375922324</v>
      </c>
      <c r="G304">
        <f t="shared" si="21"/>
        <v>0.12531152967714962</v>
      </c>
    </row>
    <row r="305" spans="2:7" x14ac:dyDescent="0.25">
      <c r="B305">
        <v>6.9698671379171966</v>
      </c>
      <c r="C305">
        <f t="shared" si="18"/>
        <v>1.9415961625989566</v>
      </c>
      <c r="D305">
        <f>(RANK(B305, B$7:B605, 1)-0.3) / ($B$5+0.4)</f>
        <v>0.84786950732356858</v>
      </c>
      <c r="E305">
        <f t="shared" si="19"/>
        <v>1.8830166219898208</v>
      </c>
      <c r="F305">
        <f t="shared" si="20"/>
        <v>1.0273387425453466</v>
      </c>
      <c r="G305">
        <f t="shared" si="21"/>
        <v>0.63287507703372847</v>
      </c>
    </row>
    <row r="306" spans="2:7" x14ac:dyDescent="0.25">
      <c r="B306">
        <v>4.3897849851127173</v>
      </c>
      <c r="C306">
        <f t="shared" si="18"/>
        <v>1.4792802475533693</v>
      </c>
      <c r="D306">
        <f>(RANK(B306, B$7:B606, 1)-0.3) / ($B$5+0.4)</f>
        <v>0.65479360852197077</v>
      </c>
      <c r="E306">
        <f t="shared" si="19"/>
        <v>1.0636128046544981</v>
      </c>
      <c r="F306">
        <f t="shared" si="20"/>
        <v>0.39829494941744142</v>
      </c>
      <c r="G306">
        <f t="shared" si="21"/>
        <v>6.1671419289906805E-2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14"/>
  <sheetViews>
    <sheetView workbookViewId="0">
      <selection activeCell="G8" sqref="G8"/>
    </sheetView>
  </sheetViews>
  <sheetFormatPr defaultColWidth="5.7109375" defaultRowHeight="15" x14ac:dyDescent="0.25"/>
  <cols>
    <col min="1" max="1" width="2.85546875" customWidth="1"/>
  </cols>
  <sheetData>
    <row r="1" spans="2:34" ht="18.75" x14ac:dyDescent="0.3">
      <c r="B1" s="8" t="s">
        <v>67</v>
      </c>
    </row>
    <row r="2" spans="2:34" x14ac:dyDescent="0.25">
      <c r="B2" t="s">
        <v>68</v>
      </c>
    </row>
    <row r="3" spans="2:34" x14ac:dyDescent="0.25">
      <c r="B3" t="s">
        <v>69</v>
      </c>
    </row>
    <row r="4" spans="2:34" x14ac:dyDescent="0.25">
      <c r="B4" t="s">
        <v>70</v>
      </c>
    </row>
    <row r="5" spans="2:34" x14ac:dyDescent="0.25">
      <c r="B5" t="s">
        <v>88</v>
      </c>
    </row>
    <row r="6" spans="2:34" x14ac:dyDescent="0.25">
      <c r="B6" t="s">
        <v>89</v>
      </c>
    </row>
    <row r="7" spans="2:34" x14ac:dyDescent="0.25">
      <c r="B7" t="s">
        <v>71</v>
      </c>
    </row>
    <row r="9" spans="2:34" x14ac:dyDescent="0.25">
      <c r="C9" s="2" t="s">
        <v>31</v>
      </c>
      <c r="D9" s="4">
        <v>100</v>
      </c>
      <c r="AF9" s="2" t="s">
        <v>1</v>
      </c>
      <c r="AG9" s="1">
        <f ca="1">LARGE(AG15:AG114, 5)</f>
        <v>3.0239687523451066</v>
      </c>
      <c r="AH9" s="1">
        <f ca="1">LARGE(AH15:AH114, 5)</f>
        <v>141.78393954578877</v>
      </c>
    </row>
    <row r="10" spans="2:34" x14ac:dyDescent="0.25">
      <c r="C10" s="2" t="s">
        <v>32</v>
      </c>
      <c r="D10" s="4">
        <v>1.5</v>
      </c>
      <c r="AF10" s="2" t="s">
        <v>0</v>
      </c>
      <c r="AG10" s="1">
        <f ca="1">LARGE(AG16:AG115, 95)</f>
        <v>0.92196861200192926</v>
      </c>
      <c r="AH10" s="1">
        <f ca="1">LARGE(AH16:AH115, 95)</f>
        <v>68.211321087650234</v>
      </c>
    </row>
    <row r="13" spans="2:34" x14ac:dyDescent="0.25">
      <c r="C13" s="13" t="s">
        <v>75</v>
      </c>
      <c r="D13" s="13"/>
      <c r="E13" s="13"/>
      <c r="F13" s="13"/>
      <c r="G13" s="13"/>
      <c r="H13" s="13"/>
      <c r="M13" s="2" t="s">
        <v>44</v>
      </c>
      <c r="W13" s="10" t="s">
        <v>19</v>
      </c>
      <c r="X13" s="10"/>
      <c r="Y13" t="s">
        <v>66</v>
      </c>
      <c r="AG13" s="2" t="s">
        <v>65</v>
      </c>
    </row>
    <row r="14" spans="2:34" x14ac:dyDescent="0.25">
      <c r="B14" s="2" t="s">
        <v>43</v>
      </c>
      <c r="C14" s="2" t="s">
        <v>33</v>
      </c>
      <c r="D14" s="2" t="s">
        <v>34</v>
      </c>
      <c r="E14" s="2" t="s">
        <v>35</v>
      </c>
      <c r="F14" s="2" t="s">
        <v>36</v>
      </c>
      <c r="G14" s="2" t="s">
        <v>37</v>
      </c>
      <c r="H14" s="2" t="s">
        <v>38</v>
      </c>
      <c r="I14" s="2" t="s">
        <v>39</v>
      </c>
      <c r="J14" s="2" t="s">
        <v>40</v>
      </c>
      <c r="K14" s="2" t="s">
        <v>41</v>
      </c>
      <c r="L14" s="2" t="s">
        <v>42</v>
      </c>
      <c r="M14" s="2" t="s">
        <v>45</v>
      </c>
      <c r="N14" s="2" t="s">
        <v>46</v>
      </c>
      <c r="O14" s="2" t="s">
        <v>47</v>
      </c>
      <c r="P14" s="2" t="s">
        <v>48</v>
      </c>
      <c r="Q14" s="2" t="s">
        <v>49</v>
      </c>
      <c r="R14" s="2" t="s">
        <v>50</v>
      </c>
      <c r="S14" s="2" t="s">
        <v>51</v>
      </c>
      <c r="T14" s="2" t="s">
        <v>52</v>
      </c>
      <c r="U14" s="2" t="s">
        <v>53</v>
      </c>
      <c r="V14" s="2" t="s">
        <v>54</v>
      </c>
      <c r="W14" s="2" t="s">
        <v>55</v>
      </c>
      <c r="X14" s="2" t="s">
        <v>56</v>
      </c>
      <c r="Y14" s="2" t="s">
        <v>57</v>
      </c>
      <c r="Z14" s="2" t="s">
        <v>58</v>
      </c>
      <c r="AA14" s="2" t="s">
        <v>59</v>
      </c>
      <c r="AB14" s="2" t="s">
        <v>60</v>
      </c>
      <c r="AC14" s="2" t="s">
        <v>61</v>
      </c>
      <c r="AD14" s="2" t="s">
        <v>62</v>
      </c>
      <c r="AE14" s="2" t="s">
        <v>63</v>
      </c>
      <c r="AF14" s="2" t="s">
        <v>64</v>
      </c>
      <c r="AG14" s="2" t="s">
        <v>32</v>
      </c>
      <c r="AH14" s="2" t="s">
        <v>31</v>
      </c>
    </row>
    <row r="15" spans="2:34" x14ac:dyDescent="0.25">
      <c r="B15">
        <v>1</v>
      </c>
      <c r="C15">
        <f t="shared" ref="C15:L24" ca="1" si="0">$D$9*((-LN(1-RAND()))^(1/$D$10))</f>
        <v>67.540466240746781</v>
      </c>
      <c r="D15">
        <f t="shared" ca="1" si="0"/>
        <v>164.41371528228771</v>
      </c>
      <c r="E15">
        <f t="shared" ca="1" si="0"/>
        <v>103.86110413537064</v>
      </c>
      <c r="F15">
        <f t="shared" ca="1" si="0"/>
        <v>120.42605763910042</v>
      </c>
      <c r="G15">
        <f t="shared" ca="1" si="0"/>
        <v>116.55113505662477</v>
      </c>
      <c r="H15">
        <f t="shared" ca="1" si="0"/>
        <v>64.348915323797002</v>
      </c>
      <c r="I15">
        <f t="shared" ca="1" si="0"/>
        <v>165.68219292008237</v>
      </c>
      <c r="J15">
        <f t="shared" ca="1" si="0"/>
        <v>10.872926507039571</v>
      </c>
      <c r="K15">
        <f t="shared" ca="1" si="0"/>
        <v>218.42993568049519</v>
      </c>
      <c r="L15">
        <f t="shared" ca="1" si="0"/>
        <v>33.28890306501598</v>
      </c>
      <c r="M15">
        <f ca="1">LN(C15)</f>
        <v>4.2127269181131446</v>
      </c>
      <c r="N15">
        <f t="shared" ref="N15:V15" ca="1" si="1">LN(D15)</f>
        <v>5.1023859054335876</v>
      </c>
      <c r="O15">
        <f t="shared" ca="1" si="1"/>
        <v>4.643054469356878</v>
      </c>
      <c r="P15">
        <f t="shared" ca="1" si="1"/>
        <v>4.7910359350320082</v>
      </c>
      <c r="Q15">
        <f t="shared" ca="1" si="1"/>
        <v>4.7583301042299233</v>
      </c>
      <c r="R15">
        <f t="shared" ca="1" si="1"/>
        <v>4.1643200780150229</v>
      </c>
      <c r="S15">
        <f t="shared" ca="1" si="1"/>
        <v>5.1100714528766202</v>
      </c>
      <c r="T15">
        <f t="shared" ca="1" si="1"/>
        <v>2.3862758927763217</v>
      </c>
      <c r="U15">
        <f t="shared" ca="1" si="1"/>
        <v>5.3864653026119074</v>
      </c>
      <c r="V15">
        <f t="shared" ca="1" si="1"/>
        <v>3.5052241001583693</v>
      </c>
      <c r="W15">
        <f ca="1">LN(-LN(1- (RANK(C15,$C15:$L15,1)-0.3)/(10+0.4)))</f>
        <v>-0.82166651512868716</v>
      </c>
      <c r="X15">
        <f t="shared" ref="X15:AF15" ca="1" si="2">LN(-LN(1- (RANK(D15,$C15:$L15,1)-0.3)/(10+0.4)))</f>
        <v>0.29903293186204805</v>
      </c>
      <c r="Y15">
        <f t="shared" ca="1" si="2"/>
        <v>-0.50859539373414853</v>
      </c>
      <c r="Z15">
        <f t="shared" ca="1" si="2"/>
        <v>3.2924961914339322E-2</v>
      </c>
      <c r="AA15">
        <f t="shared" ca="1" si="2"/>
        <v>-0.23036544473331988</v>
      </c>
      <c r="AB15">
        <f t="shared" ca="1" si="2"/>
        <v>-1.2020231152465504</v>
      </c>
      <c r="AC15">
        <f t="shared" ca="1" si="2"/>
        <v>0.59397721666038561</v>
      </c>
      <c r="AD15">
        <f t="shared" ca="1" si="2"/>
        <v>-2.6638430853881676</v>
      </c>
      <c r="AE15">
        <f t="shared" ca="1" si="2"/>
        <v>0.99268892949027088</v>
      </c>
      <c r="AF15">
        <f t="shared" ca="1" si="2"/>
        <v>-1.7232631502768931</v>
      </c>
      <c r="AG15">
        <f ca="1">SLOPE(W15:AF15,M15:V15)</f>
        <v>1.2115791442755119</v>
      </c>
      <c r="AH15">
        <f ca="1">EXP( -INTERCEPT(W15:AF15,M15:V15)/AG15)</f>
        <v>126.18518460059077</v>
      </c>
    </row>
    <row r="16" spans="2:34" x14ac:dyDescent="0.25">
      <c r="B16">
        <v>2</v>
      </c>
      <c r="C16">
        <f t="shared" ca="1" si="0"/>
        <v>175.35122953817148</v>
      </c>
      <c r="D16">
        <f t="shared" ca="1" si="0"/>
        <v>110.08600513537137</v>
      </c>
      <c r="E16">
        <f t="shared" ca="1" si="0"/>
        <v>18.799683506783158</v>
      </c>
      <c r="F16">
        <f t="shared" ca="1" si="0"/>
        <v>111.82062441577325</v>
      </c>
      <c r="G16">
        <f t="shared" ca="1" si="0"/>
        <v>19.350753279209716</v>
      </c>
      <c r="H16">
        <f t="shared" ca="1" si="0"/>
        <v>54.228814972931858</v>
      </c>
      <c r="I16">
        <f t="shared" ca="1" si="0"/>
        <v>50.763910828645599</v>
      </c>
      <c r="J16">
        <f t="shared" ca="1" si="0"/>
        <v>383.59066323676518</v>
      </c>
      <c r="K16">
        <f t="shared" ca="1" si="0"/>
        <v>120.40612589856445</v>
      </c>
      <c r="L16">
        <f t="shared" ca="1" si="0"/>
        <v>179.40881746437935</v>
      </c>
      <c r="M16">
        <f t="shared" ref="M16:M79" ca="1" si="3">LN(C16)</f>
        <v>5.1667909884701952</v>
      </c>
      <c r="N16">
        <f t="shared" ref="N16:N79" ca="1" si="4">LN(D16)</f>
        <v>4.7012619251623216</v>
      </c>
      <c r="O16">
        <f t="shared" ref="O16:O79" ca="1" si="5">LN(E16)</f>
        <v>2.9338400349486209</v>
      </c>
      <c r="P16">
        <f t="shared" ref="P16:P79" ca="1" si="6">LN(F16)</f>
        <v>4.7168960196982122</v>
      </c>
      <c r="Q16">
        <f t="shared" ref="Q16:Q79" ca="1" si="7">LN(G16)</f>
        <v>2.9627313478761956</v>
      </c>
      <c r="R16">
        <f t="shared" ref="R16:R79" ca="1" si="8">LN(H16)</f>
        <v>3.9932124087412992</v>
      </c>
      <c r="S16">
        <f t="shared" ref="S16:S79" ca="1" si="9">LN(I16)</f>
        <v>3.9271856853599281</v>
      </c>
      <c r="T16">
        <f t="shared" ref="T16:T79" ca="1" si="10">LN(J16)</f>
        <v>5.9495760028714724</v>
      </c>
      <c r="U16">
        <f t="shared" ref="U16:U79" ca="1" si="11">LN(K16)</f>
        <v>4.7908704111365834</v>
      </c>
      <c r="V16">
        <f t="shared" ref="V16:V79" ca="1" si="12">LN(L16)</f>
        <v>5.189667098162591</v>
      </c>
      <c r="W16">
        <f t="shared" ref="W16:W79" ca="1" si="13">LN(-LN(1- (RANK(C16,$C16:$L16,1)-0.3)/(10+0.4)))</f>
        <v>0.29903293186204805</v>
      </c>
      <c r="X16">
        <f t="shared" ref="X16:X79" ca="1" si="14">LN(-LN(1- (RANK(D16,$C16:$L16,1)-0.3)/(10+0.4)))</f>
        <v>-0.50859539373414853</v>
      </c>
      <c r="Y16">
        <f t="shared" ref="Y16:Y79" ca="1" si="15">LN(-LN(1- (RANK(E16,$C16:$L16,1)-0.3)/(10+0.4)))</f>
        <v>-2.6638430853881676</v>
      </c>
      <c r="Z16">
        <f t="shared" ref="Z16:Z79" ca="1" si="16">LN(-LN(1- (RANK(F16,$C16:$L16,1)-0.3)/(10+0.4)))</f>
        <v>-0.23036544473331988</v>
      </c>
      <c r="AA16">
        <f t="shared" ref="AA16:AA79" ca="1" si="17">LN(-LN(1- (RANK(G16,$C16:$L16,1)-0.3)/(10+0.4)))</f>
        <v>-1.7232631502768931</v>
      </c>
      <c r="AB16">
        <f t="shared" ref="AB16:AB79" ca="1" si="18">LN(-LN(1- (RANK(H16,$C16:$L16,1)-0.3)/(10+0.4)))</f>
        <v>-0.82166651512868716</v>
      </c>
      <c r="AC16">
        <f t="shared" ref="AC16:AC79" ca="1" si="19">LN(-LN(1- (RANK(I16,$C16:$L16,1)-0.3)/(10+0.4)))</f>
        <v>-1.2020231152465504</v>
      </c>
      <c r="AD16">
        <f t="shared" ref="AD16:AD79" ca="1" si="20">LN(-LN(1- (RANK(J16,$C16:$L16,1)-0.3)/(10+0.4)))</f>
        <v>0.99268892949027088</v>
      </c>
      <c r="AE16">
        <f t="shared" ref="AE16:AE79" ca="1" si="21">LN(-LN(1- (RANK(K16,$C16:$L16,1)-0.3)/(10+0.4)))</f>
        <v>3.2924961914339322E-2</v>
      </c>
      <c r="AF16">
        <f t="shared" ref="AF16:AF79" ca="1" si="22">LN(-LN(1- (RANK(L16,$C16:$L16,1)-0.3)/(10+0.4)))</f>
        <v>0.59397721666038561</v>
      </c>
      <c r="AG16">
        <f t="shared" ref="AG16:AG79" ca="1" si="23">SLOPE(W16:AF16,M16:V16)</f>
        <v>1.1089878696026432</v>
      </c>
      <c r="AH16">
        <f t="shared" ref="AH16:AH79" ca="1" si="24">EXP( -INTERCEPT(W16:AF16,M16:V16)/AG16)</f>
        <v>134.95029401103716</v>
      </c>
    </row>
    <row r="17" spans="2:34" x14ac:dyDescent="0.25">
      <c r="B17">
        <v>3</v>
      </c>
      <c r="C17">
        <f t="shared" ca="1" si="0"/>
        <v>156.26788985038814</v>
      </c>
      <c r="D17">
        <f t="shared" ca="1" si="0"/>
        <v>134.9363864542554</v>
      </c>
      <c r="E17">
        <f t="shared" ca="1" si="0"/>
        <v>17.606814209072546</v>
      </c>
      <c r="F17">
        <f t="shared" ca="1" si="0"/>
        <v>89.785119911675082</v>
      </c>
      <c r="G17">
        <f t="shared" ca="1" si="0"/>
        <v>106.96777207623576</v>
      </c>
      <c r="H17">
        <f t="shared" ca="1" si="0"/>
        <v>107.24068493716925</v>
      </c>
      <c r="I17">
        <f t="shared" ca="1" si="0"/>
        <v>45.591067820123385</v>
      </c>
      <c r="J17">
        <f t="shared" ca="1" si="0"/>
        <v>264.13520139416943</v>
      </c>
      <c r="K17">
        <f t="shared" ca="1" si="0"/>
        <v>30.82979663365051</v>
      </c>
      <c r="L17">
        <f t="shared" ca="1" si="0"/>
        <v>108.60129826655545</v>
      </c>
      <c r="M17">
        <f t="shared" ca="1" si="3"/>
        <v>5.0515717771049378</v>
      </c>
      <c r="N17">
        <f t="shared" ca="1" si="4"/>
        <v>4.9048034559334655</v>
      </c>
      <c r="O17">
        <f t="shared" ca="1" si="5"/>
        <v>2.8682859980827975</v>
      </c>
      <c r="P17">
        <f t="shared" ca="1" si="6"/>
        <v>4.497419259035377</v>
      </c>
      <c r="Q17">
        <f t="shared" ca="1" si="7"/>
        <v>4.6725275935442179</v>
      </c>
      <c r="R17">
        <f t="shared" ca="1" si="8"/>
        <v>4.6750757003034344</v>
      </c>
      <c r="S17">
        <f t="shared" ca="1" si="9"/>
        <v>3.8197118161954795</v>
      </c>
      <c r="T17">
        <f t="shared" ca="1" si="10"/>
        <v>5.576461098547365</v>
      </c>
      <c r="U17">
        <f t="shared" ca="1" si="11"/>
        <v>3.4284816454977918</v>
      </c>
      <c r="V17">
        <f t="shared" ca="1" si="12"/>
        <v>4.6876833620007137</v>
      </c>
      <c r="W17">
        <f t="shared" ca="1" si="13"/>
        <v>0.59397721666038561</v>
      </c>
      <c r="X17">
        <f t="shared" ca="1" si="14"/>
        <v>0.29903293186204805</v>
      </c>
      <c r="Y17">
        <f t="shared" ca="1" si="15"/>
        <v>-2.6638430853881676</v>
      </c>
      <c r="Z17">
        <f t="shared" ca="1" si="16"/>
        <v>-0.82166651512868716</v>
      </c>
      <c r="AA17">
        <f t="shared" ca="1" si="17"/>
        <v>-0.50859539373414853</v>
      </c>
      <c r="AB17">
        <f t="shared" ca="1" si="18"/>
        <v>-0.23036544473331988</v>
      </c>
      <c r="AC17">
        <f t="shared" ca="1" si="19"/>
        <v>-1.2020231152465504</v>
      </c>
      <c r="AD17">
        <f t="shared" ca="1" si="20"/>
        <v>0.99268892949027088</v>
      </c>
      <c r="AE17">
        <f t="shared" ca="1" si="21"/>
        <v>-1.7232631502768931</v>
      </c>
      <c r="AF17">
        <f t="shared" ca="1" si="22"/>
        <v>3.2924961914339322E-2</v>
      </c>
      <c r="AG17">
        <f t="shared" ca="1" si="23"/>
        <v>1.3459933452096553</v>
      </c>
      <c r="AH17">
        <f t="shared" ca="1" si="24"/>
        <v>122.345246192921</v>
      </c>
    </row>
    <row r="18" spans="2:34" x14ac:dyDescent="0.25">
      <c r="B18">
        <v>4</v>
      </c>
      <c r="C18">
        <f t="shared" ca="1" si="0"/>
        <v>20.949371694420233</v>
      </c>
      <c r="D18">
        <f t="shared" ca="1" si="0"/>
        <v>83.881919147499133</v>
      </c>
      <c r="E18">
        <f t="shared" ca="1" si="0"/>
        <v>111.74720048367249</v>
      </c>
      <c r="F18">
        <f t="shared" ca="1" si="0"/>
        <v>138.64672276582357</v>
      </c>
      <c r="G18">
        <f t="shared" ca="1" si="0"/>
        <v>106.48242136479402</v>
      </c>
      <c r="H18">
        <f t="shared" ca="1" si="0"/>
        <v>14.209149213632378</v>
      </c>
      <c r="I18">
        <f t="shared" ca="1" si="0"/>
        <v>182.52470020070569</v>
      </c>
      <c r="J18">
        <f t="shared" ca="1" si="0"/>
        <v>43.935673139873444</v>
      </c>
      <c r="K18">
        <f t="shared" ca="1" si="0"/>
        <v>7.2580512480506396</v>
      </c>
      <c r="L18">
        <f t="shared" ca="1" si="0"/>
        <v>273.10332653371398</v>
      </c>
      <c r="M18">
        <f t="shared" ca="1" si="3"/>
        <v>3.0421086551986183</v>
      </c>
      <c r="N18">
        <f t="shared" ca="1" si="4"/>
        <v>4.429410085451277</v>
      </c>
      <c r="O18">
        <f t="shared" ca="1" si="5"/>
        <v>4.7162391815796356</v>
      </c>
      <c r="P18">
        <f t="shared" ca="1" si="6"/>
        <v>4.9319291350411696</v>
      </c>
      <c r="Q18">
        <f t="shared" ca="1" si="7"/>
        <v>4.6679799139184057</v>
      </c>
      <c r="R18">
        <f t="shared" ca="1" si="8"/>
        <v>2.6538860679472966</v>
      </c>
      <c r="S18">
        <f t="shared" ca="1" si="9"/>
        <v>5.2068855074299432</v>
      </c>
      <c r="T18">
        <f t="shared" ca="1" si="10"/>
        <v>3.7827265900976146</v>
      </c>
      <c r="U18">
        <f t="shared" ca="1" si="11"/>
        <v>1.9821113696712467</v>
      </c>
      <c r="V18">
        <f t="shared" ca="1" si="12"/>
        <v>5.6098502090488811</v>
      </c>
      <c r="W18">
        <f t="shared" ca="1" si="13"/>
        <v>-1.2020231152465504</v>
      </c>
      <c r="X18">
        <f t="shared" ca="1" si="14"/>
        <v>-0.50859539373414853</v>
      </c>
      <c r="Y18">
        <f t="shared" ca="1" si="15"/>
        <v>3.2924961914339322E-2</v>
      </c>
      <c r="Z18">
        <f t="shared" ca="1" si="16"/>
        <v>0.29903293186204805</v>
      </c>
      <c r="AA18">
        <f t="shared" ca="1" si="17"/>
        <v>-0.23036544473331988</v>
      </c>
      <c r="AB18">
        <f t="shared" ca="1" si="18"/>
        <v>-1.7232631502768931</v>
      </c>
      <c r="AC18">
        <f t="shared" ca="1" si="19"/>
        <v>0.59397721666038561</v>
      </c>
      <c r="AD18">
        <f t="shared" ca="1" si="20"/>
        <v>-0.82166651512868716</v>
      </c>
      <c r="AE18">
        <f t="shared" ca="1" si="21"/>
        <v>-2.6638430853881676</v>
      </c>
      <c r="AF18">
        <f t="shared" ca="1" si="22"/>
        <v>0.99268892949027088</v>
      </c>
      <c r="AG18">
        <f t="shared" ca="1" si="23"/>
        <v>0.92196861200192926</v>
      </c>
      <c r="AH18">
        <f t="shared" ca="1" si="24"/>
        <v>106.6657331404658</v>
      </c>
    </row>
    <row r="19" spans="2:34" x14ac:dyDescent="0.25">
      <c r="B19">
        <v>5</v>
      </c>
      <c r="C19">
        <f t="shared" ca="1" si="0"/>
        <v>57.713140376827099</v>
      </c>
      <c r="D19">
        <f t="shared" ca="1" si="0"/>
        <v>104.568484049405</v>
      </c>
      <c r="E19">
        <f t="shared" ca="1" si="0"/>
        <v>60.748971247209525</v>
      </c>
      <c r="F19">
        <f t="shared" ca="1" si="0"/>
        <v>72.876760576390069</v>
      </c>
      <c r="G19">
        <f t="shared" ca="1" si="0"/>
        <v>130.0713122091492</v>
      </c>
      <c r="H19">
        <f t="shared" ca="1" si="0"/>
        <v>69.869160347760001</v>
      </c>
      <c r="I19">
        <f t="shared" ca="1" si="0"/>
        <v>67.872555190864887</v>
      </c>
      <c r="J19">
        <f t="shared" ca="1" si="0"/>
        <v>10.528758591321868</v>
      </c>
      <c r="K19">
        <f t="shared" ca="1" si="0"/>
        <v>21.611406368727192</v>
      </c>
      <c r="L19">
        <f t="shared" ca="1" si="0"/>
        <v>82.966045027246807</v>
      </c>
      <c r="M19">
        <f t="shared" ca="1" si="3"/>
        <v>4.0554848837529569</v>
      </c>
      <c r="N19">
        <f t="shared" ca="1" si="4"/>
        <v>4.6498422065120613</v>
      </c>
      <c r="O19">
        <f t="shared" ca="1" si="5"/>
        <v>4.1067501478749602</v>
      </c>
      <c r="P19">
        <f t="shared" ca="1" si="6"/>
        <v>4.2887698032315296</v>
      </c>
      <c r="Q19">
        <f t="shared" ca="1" si="7"/>
        <v>4.8680828555090327</v>
      </c>
      <c r="R19">
        <f t="shared" ca="1" si="8"/>
        <v>4.2466243551422149</v>
      </c>
      <c r="S19">
        <f t="shared" ca="1" si="9"/>
        <v>4.2176317583179479</v>
      </c>
      <c r="T19">
        <f t="shared" ca="1" si="10"/>
        <v>2.3541104266339841</v>
      </c>
      <c r="U19">
        <f t="shared" ca="1" si="11"/>
        <v>3.0732212479350958</v>
      </c>
      <c r="V19">
        <f t="shared" ca="1" si="12"/>
        <v>4.4184314280367092</v>
      </c>
      <c r="W19">
        <f t="shared" ca="1" si="13"/>
        <v>-1.2020231152465504</v>
      </c>
      <c r="X19">
        <f t="shared" ca="1" si="14"/>
        <v>0.59397721666038561</v>
      </c>
      <c r="Y19">
        <f t="shared" ca="1" si="15"/>
        <v>-0.82166651512868716</v>
      </c>
      <c r="Z19">
        <f t="shared" ca="1" si="16"/>
        <v>3.2924961914339322E-2</v>
      </c>
      <c r="AA19">
        <f t="shared" ca="1" si="17"/>
        <v>0.99268892949027088</v>
      </c>
      <c r="AB19">
        <f t="shared" ca="1" si="18"/>
        <v>-0.23036544473331988</v>
      </c>
      <c r="AC19">
        <f t="shared" ca="1" si="19"/>
        <v>-0.50859539373414853</v>
      </c>
      <c r="AD19">
        <f t="shared" ca="1" si="20"/>
        <v>-2.6638430853881676</v>
      </c>
      <c r="AE19">
        <f t="shared" ca="1" si="21"/>
        <v>-1.7232631502768931</v>
      </c>
      <c r="AF19">
        <f t="shared" ca="1" si="22"/>
        <v>0.29903293186204805</v>
      </c>
      <c r="AG19">
        <f t="shared" ca="1" si="23"/>
        <v>1.4046761479860486</v>
      </c>
      <c r="AH19">
        <f t="shared" ca="1" si="24"/>
        <v>81.47558142140511</v>
      </c>
    </row>
    <row r="20" spans="2:34" x14ac:dyDescent="0.25">
      <c r="B20">
        <v>6</v>
      </c>
      <c r="C20">
        <f t="shared" ca="1" si="0"/>
        <v>50.055783713096183</v>
      </c>
      <c r="D20">
        <f t="shared" ca="1" si="0"/>
        <v>41.360090410767405</v>
      </c>
      <c r="E20">
        <f t="shared" ca="1" si="0"/>
        <v>116.27114979953474</v>
      </c>
      <c r="F20">
        <f t="shared" ca="1" si="0"/>
        <v>139.30051432634352</v>
      </c>
      <c r="G20">
        <f t="shared" ca="1" si="0"/>
        <v>3.908410456242855</v>
      </c>
      <c r="H20">
        <f t="shared" ca="1" si="0"/>
        <v>109.21652945544015</v>
      </c>
      <c r="I20">
        <f t="shared" ca="1" si="0"/>
        <v>25.212530606492273</v>
      </c>
      <c r="J20">
        <f t="shared" ca="1" si="0"/>
        <v>207.98017433893733</v>
      </c>
      <c r="K20">
        <f t="shared" ca="1" si="0"/>
        <v>64.719813026041436</v>
      </c>
      <c r="L20">
        <f t="shared" ca="1" si="0"/>
        <v>19.453431446646398</v>
      </c>
      <c r="M20">
        <f t="shared" ca="1" si="3"/>
        <v>3.9131380577880575</v>
      </c>
      <c r="N20">
        <f t="shared" ca="1" si="4"/>
        <v>3.7223164161447722</v>
      </c>
      <c r="O20">
        <f t="shared" ca="1" si="5"/>
        <v>4.7559249616789652</v>
      </c>
      <c r="P20">
        <f t="shared" ca="1" si="6"/>
        <v>4.9366335729996438</v>
      </c>
      <c r="Q20">
        <f t="shared" ca="1" si="7"/>
        <v>1.363130758410144</v>
      </c>
      <c r="R20">
        <f t="shared" ca="1" si="8"/>
        <v>4.69333242049529</v>
      </c>
      <c r="S20">
        <f t="shared" ca="1" si="9"/>
        <v>3.2273411172207842</v>
      </c>
      <c r="T20">
        <f t="shared" ca="1" si="10"/>
        <v>5.3374427594803038</v>
      </c>
      <c r="U20">
        <f t="shared" ca="1" si="11"/>
        <v>4.170067383778842</v>
      </c>
      <c r="V20">
        <f t="shared" ca="1" si="12"/>
        <v>2.9680234784956756</v>
      </c>
      <c r="W20">
        <f t="shared" ca="1" si="13"/>
        <v>-0.50859539373414853</v>
      </c>
      <c r="X20">
        <f t="shared" ca="1" si="14"/>
        <v>-0.82166651512868716</v>
      </c>
      <c r="Y20">
        <f t="shared" ca="1" si="15"/>
        <v>0.29903293186204805</v>
      </c>
      <c r="Z20">
        <f t="shared" ca="1" si="16"/>
        <v>0.59397721666038561</v>
      </c>
      <c r="AA20">
        <f t="shared" ca="1" si="17"/>
        <v>-2.6638430853881676</v>
      </c>
      <c r="AB20">
        <f t="shared" ca="1" si="18"/>
        <v>3.2924961914339322E-2</v>
      </c>
      <c r="AC20">
        <f t="shared" ca="1" si="19"/>
        <v>-1.2020231152465504</v>
      </c>
      <c r="AD20">
        <f t="shared" ca="1" si="20"/>
        <v>0.99268892949027088</v>
      </c>
      <c r="AE20">
        <f t="shared" ca="1" si="21"/>
        <v>-0.23036544473331988</v>
      </c>
      <c r="AF20">
        <f t="shared" ca="1" si="22"/>
        <v>-1.7232631502768931</v>
      </c>
      <c r="AG20">
        <f t="shared" ca="1" si="23"/>
        <v>0.93985860226743378</v>
      </c>
      <c r="AH20">
        <f t="shared" ca="1" si="24"/>
        <v>86.949047936376743</v>
      </c>
    </row>
    <row r="21" spans="2:34" x14ac:dyDescent="0.25">
      <c r="B21">
        <v>7</v>
      </c>
      <c r="C21">
        <f t="shared" ca="1" si="0"/>
        <v>121.36542374864867</v>
      </c>
      <c r="D21">
        <f t="shared" ca="1" si="0"/>
        <v>14.130280201937676</v>
      </c>
      <c r="E21">
        <f t="shared" ca="1" si="0"/>
        <v>81.343650655809768</v>
      </c>
      <c r="F21">
        <f t="shared" ca="1" si="0"/>
        <v>93.625830827543851</v>
      </c>
      <c r="G21">
        <f t="shared" ca="1" si="0"/>
        <v>84.968905322409967</v>
      </c>
      <c r="H21">
        <f t="shared" ca="1" si="0"/>
        <v>129.85339513946266</v>
      </c>
      <c r="I21">
        <f t="shared" ca="1" si="0"/>
        <v>94.668297855162777</v>
      </c>
      <c r="J21">
        <f t="shared" ca="1" si="0"/>
        <v>25.252571316181744</v>
      </c>
      <c r="K21">
        <f t="shared" ca="1" si="0"/>
        <v>100.58850139157049</v>
      </c>
      <c r="L21">
        <f t="shared" ca="1" si="0"/>
        <v>58.425230471543529</v>
      </c>
      <c r="M21">
        <f t="shared" ca="1" si="3"/>
        <v>4.7988060254444855</v>
      </c>
      <c r="N21">
        <f t="shared" ca="1" si="4"/>
        <v>2.6483200267855707</v>
      </c>
      <c r="O21">
        <f t="shared" ca="1" si="5"/>
        <v>4.3986827809055464</v>
      </c>
      <c r="P21">
        <f t="shared" ca="1" si="6"/>
        <v>4.5393063157904674</v>
      </c>
      <c r="Q21">
        <f t="shared" ca="1" si="7"/>
        <v>4.4422853698256004</v>
      </c>
      <c r="R21">
        <f t="shared" ca="1" si="8"/>
        <v>4.86640608439353</v>
      </c>
      <c r="S21">
        <f t="shared" ca="1" si="9"/>
        <v>4.5503791802090419</v>
      </c>
      <c r="T21">
        <f t="shared" ca="1" si="10"/>
        <v>3.2289279848408357</v>
      </c>
      <c r="U21">
        <f t="shared" ca="1" si="11"/>
        <v>4.6110379508502639</v>
      </c>
      <c r="V21">
        <f t="shared" ca="1" si="12"/>
        <v>4.0677478251590076</v>
      </c>
      <c r="W21">
        <f t="shared" ca="1" si="13"/>
        <v>0.59397721666038561</v>
      </c>
      <c r="X21">
        <f t="shared" ca="1" si="14"/>
        <v>-2.6638430853881676</v>
      </c>
      <c r="Y21">
        <f t="shared" ca="1" si="15"/>
        <v>-0.82166651512868716</v>
      </c>
      <c r="Z21">
        <f t="shared" ca="1" si="16"/>
        <v>-0.23036544473331988</v>
      </c>
      <c r="AA21">
        <f t="shared" ca="1" si="17"/>
        <v>-0.50859539373414853</v>
      </c>
      <c r="AB21">
        <f t="shared" ca="1" si="18"/>
        <v>0.99268892949027088</v>
      </c>
      <c r="AC21">
        <f t="shared" ca="1" si="19"/>
        <v>3.2924961914339322E-2</v>
      </c>
      <c r="AD21">
        <f t="shared" ca="1" si="20"/>
        <v>-1.7232631502768931</v>
      </c>
      <c r="AE21">
        <f t="shared" ca="1" si="21"/>
        <v>0.29903293186204805</v>
      </c>
      <c r="AF21">
        <f t="shared" ca="1" si="22"/>
        <v>-1.2020231152465504</v>
      </c>
      <c r="AG21">
        <f t="shared" ca="1" si="23"/>
        <v>1.461902661017632</v>
      </c>
      <c r="AH21">
        <f t="shared" ca="1" si="24"/>
        <v>96.836151486967495</v>
      </c>
    </row>
    <row r="22" spans="2:34" x14ac:dyDescent="0.25">
      <c r="B22">
        <v>8</v>
      </c>
      <c r="C22">
        <f t="shared" ca="1" si="0"/>
        <v>73.78290013504207</v>
      </c>
      <c r="D22">
        <f t="shared" ca="1" si="0"/>
        <v>97.11184847401276</v>
      </c>
      <c r="E22">
        <f t="shared" ca="1" si="0"/>
        <v>58.967123211242523</v>
      </c>
      <c r="F22">
        <f t="shared" ca="1" si="0"/>
        <v>144.83276109698602</v>
      </c>
      <c r="G22">
        <f t="shared" ca="1" si="0"/>
        <v>209.55416792092595</v>
      </c>
      <c r="H22">
        <f t="shared" ca="1" si="0"/>
        <v>20.624433757056437</v>
      </c>
      <c r="I22">
        <f t="shared" ca="1" si="0"/>
        <v>114.37782085430608</v>
      </c>
      <c r="J22">
        <f t="shared" ca="1" si="0"/>
        <v>120.31395247749452</v>
      </c>
      <c r="K22">
        <f t="shared" ca="1" si="0"/>
        <v>163.6623419636139</v>
      </c>
      <c r="L22">
        <f t="shared" ca="1" si="0"/>
        <v>285.64942596351932</v>
      </c>
      <c r="M22">
        <f t="shared" ca="1" si="3"/>
        <v>4.3011269992713279</v>
      </c>
      <c r="N22">
        <f t="shared" ca="1" si="4"/>
        <v>4.5758633912723141</v>
      </c>
      <c r="O22">
        <f t="shared" ca="1" si="5"/>
        <v>4.0769800548855635</v>
      </c>
      <c r="P22">
        <f t="shared" ca="1" si="6"/>
        <v>4.9755797050305857</v>
      </c>
      <c r="Q22">
        <f t="shared" ca="1" si="7"/>
        <v>5.3449822640369211</v>
      </c>
      <c r="R22">
        <f t="shared" ca="1" si="8"/>
        <v>3.0264764776405468</v>
      </c>
      <c r="S22">
        <f t="shared" ca="1" si="9"/>
        <v>4.7395071864986011</v>
      </c>
      <c r="T22">
        <f t="shared" ca="1" si="10"/>
        <v>4.7901045969494449</v>
      </c>
      <c r="U22">
        <f t="shared" ca="1" si="11"/>
        <v>5.0978054149297218</v>
      </c>
      <c r="V22">
        <f t="shared" ca="1" si="12"/>
        <v>5.6547652755886144</v>
      </c>
      <c r="W22">
        <f t="shared" ca="1" si="13"/>
        <v>-1.2020231152465504</v>
      </c>
      <c r="X22">
        <f t="shared" ca="1" si="14"/>
        <v>-0.82166651512868716</v>
      </c>
      <c r="Y22">
        <f t="shared" ca="1" si="15"/>
        <v>-1.7232631502768931</v>
      </c>
      <c r="Z22">
        <f t="shared" ca="1" si="16"/>
        <v>3.2924961914339322E-2</v>
      </c>
      <c r="AA22">
        <f t="shared" ca="1" si="17"/>
        <v>0.59397721666038561</v>
      </c>
      <c r="AB22">
        <f t="shared" ca="1" si="18"/>
        <v>-2.6638430853881676</v>
      </c>
      <c r="AC22">
        <f t="shared" ca="1" si="19"/>
        <v>-0.50859539373414853</v>
      </c>
      <c r="AD22">
        <f t="shared" ca="1" si="20"/>
        <v>-0.23036544473331988</v>
      </c>
      <c r="AE22">
        <f t="shared" ca="1" si="21"/>
        <v>0.29903293186204805</v>
      </c>
      <c r="AF22">
        <f t="shared" ca="1" si="22"/>
        <v>0.99268892949027088</v>
      </c>
      <c r="AG22">
        <f t="shared" ca="1" si="23"/>
        <v>1.4871846873588055</v>
      </c>
      <c r="AH22">
        <f t="shared" ca="1" si="24"/>
        <v>149.91470250501399</v>
      </c>
    </row>
    <row r="23" spans="2:34" x14ac:dyDescent="0.25">
      <c r="B23">
        <v>9</v>
      </c>
      <c r="C23">
        <f t="shared" ca="1" si="0"/>
        <v>18.207123459352804</v>
      </c>
      <c r="D23">
        <f t="shared" ca="1" si="0"/>
        <v>23.490126427902418</v>
      </c>
      <c r="E23">
        <f t="shared" ca="1" si="0"/>
        <v>44.658438341484889</v>
      </c>
      <c r="F23">
        <f t="shared" ca="1" si="0"/>
        <v>241.73860982219563</v>
      </c>
      <c r="G23">
        <f t="shared" ca="1" si="0"/>
        <v>23.062174638947535</v>
      </c>
      <c r="H23">
        <f t="shared" ca="1" si="0"/>
        <v>95.330876806659631</v>
      </c>
      <c r="I23">
        <f t="shared" ca="1" si="0"/>
        <v>68.778702245255758</v>
      </c>
      <c r="J23">
        <f t="shared" ca="1" si="0"/>
        <v>21.88753709403704</v>
      </c>
      <c r="K23">
        <f t="shared" ca="1" si="0"/>
        <v>91.934551826341732</v>
      </c>
      <c r="L23">
        <f t="shared" ca="1" si="0"/>
        <v>179.89339929472075</v>
      </c>
      <c r="M23">
        <f t="shared" ca="1" si="3"/>
        <v>2.9018129163717332</v>
      </c>
      <c r="N23">
        <f t="shared" ca="1" si="4"/>
        <v>3.156580180857377</v>
      </c>
      <c r="O23">
        <f t="shared" ca="1" si="5"/>
        <v>3.7990432780774941</v>
      </c>
      <c r="P23">
        <f t="shared" ca="1" si="6"/>
        <v>5.4878570176999402</v>
      </c>
      <c r="Q23">
        <f t="shared" ca="1" si="7"/>
        <v>3.138193813904917</v>
      </c>
      <c r="R23">
        <f t="shared" ca="1" si="8"/>
        <v>4.5573537540574369</v>
      </c>
      <c r="S23">
        <f t="shared" ca="1" si="9"/>
        <v>4.2308941366268655</v>
      </c>
      <c r="T23">
        <f t="shared" ca="1" si="10"/>
        <v>3.0859173923695078</v>
      </c>
      <c r="U23">
        <f t="shared" ca="1" si="11"/>
        <v>4.5210769306968945</v>
      </c>
      <c r="V23">
        <f t="shared" ca="1" si="12"/>
        <v>5.1923644493146011</v>
      </c>
      <c r="W23">
        <f t="shared" ca="1" si="13"/>
        <v>-2.6638430853881676</v>
      </c>
      <c r="X23">
        <f t="shared" ca="1" si="14"/>
        <v>-0.82166651512868716</v>
      </c>
      <c r="Y23">
        <f t="shared" ca="1" si="15"/>
        <v>-0.50859539373414853</v>
      </c>
      <c r="Z23">
        <f t="shared" ca="1" si="16"/>
        <v>0.99268892949027088</v>
      </c>
      <c r="AA23">
        <f t="shared" ca="1" si="17"/>
        <v>-1.2020231152465504</v>
      </c>
      <c r="AB23">
        <f t="shared" ca="1" si="18"/>
        <v>0.29903293186204805</v>
      </c>
      <c r="AC23">
        <f t="shared" ca="1" si="19"/>
        <v>-0.23036544473331988</v>
      </c>
      <c r="AD23">
        <f t="shared" ca="1" si="20"/>
        <v>-1.7232631502768931</v>
      </c>
      <c r="AE23">
        <f t="shared" ca="1" si="21"/>
        <v>3.2924961914339322E-2</v>
      </c>
      <c r="AF23">
        <f t="shared" ca="1" si="22"/>
        <v>0.59397721666038561</v>
      </c>
      <c r="AG23">
        <f t="shared" ca="1" si="23"/>
        <v>1.112514185331738</v>
      </c>
      <c r="AH23">
        <f t="shared" ca="1" si="24"/>
        <v>87.99830593340937</v>
      </c>
    </row>
    <row r="24" spans="2:34" x14ac:dyDescent="0.25">
      <c r="B24">
        <v>10</v>
      </c>
      <c r="C24">
        <f t="shared" ca="1" si="0"/>
        <v>20.181662966297772</v>
      </c>
      <c r="D24">
        <f t="shared" ca="1" si="0"/>
        <v>40.243289072583011</v>
      </c>
      <c r="E24">
        <f t="shared" ca="1" si="0"/>
        <v>141.27705686942488</v>
      </c>
      <c r="F24">
        <f t="shared" ca="1" si="0"/>
        <v>4.0812545369683288</v>
      </c>
      <c r="G24">
        <f t="shared" ca="1" si="0"/>
        <v>17.505266307473828</v>
      </c>
      <c r="H24">
        <f t="shared" ca="1" si="0"/>
        <v>29.035141410644659</v>
      </c>
      <c r="I24">
        <f t="shared" ca="1" si="0"/>
        <v>62.102663494728162</v>
      </c>
      <c r="J24">
        <f t="shared" ca="1" si="0"/>
        <v>182.42854598399248</v>
      </c>
      <c r="K24">
        <f t="shared" ca="1" si="0"/>
        <v>68.504032673275475</v>
      </c>
      <c r="L24">
        <f t="shared" ca="1" si="0"/>
        <v>149.90356599108176</v>
      </c>
      <c r="M24">
        <f t="shared" ca="1" si="3"/>
        <v>3.0047744181852147</v>
      </c>
      <c r="N24">
        <f t="shared" ca="1" si="4"/>
        <v>3.6949432588474447</v>
      </c>
      <c r="O24">
        <f t="shared" ca="1" si="5"/>
        <v>4.9507229047404815</v>
      </c>
      <c r="P24">
        <f t="shared" ca="1" si="6"/>
        <v>1.4064044257034451</v>
      </c>
      <c r="Q24">
        <f t="shared" ca="1" si="7"/>
        <v>2.8625017675142068</v>
      </c>
      <c r="R24">
        <f t="shared" ca="1" si="8"/>
        <v>3.3685068691632694</v>
      </c>
      <c r="S24">
        <f t="shared" ca="1" si="9"/>
        <v>4.1287888784339675</v>
      </c>
      <c r="T24">
        <f t="shared" ca="1" si="10"/>
        <v>5.2063585675002759</v>
      </c>
      <c r="U24">
        <f t="shared" ca="1" si="11"/>
        <v>4.2268926146780492</v>
      </c>
      <c r="V24">
        <f t="shared" ca="1" si="12"/>
        <v>5.0099921939588956</v>
      </c>
      <c r="W24">
        <f t="shared" ca="1" si="13"/>
        <v>-1.2020231152465504</v>
      </c>
      <c r="X24">
        <f t="shared" ca="1" si="14"/>
        <v>-0.50859539373414853</v>
      </c>
      <c r="Y24">
        <f t="shared" ca="1" si="15"/>
        <v>0.29903293186204805</v>
      </c>
      <c r="Z24">
        <f t="shared" ca="1" si="16"/>
        <v>-2.6638430853881676</v>
      </c>
      <c r="AA24">
        <f t="shared" ca="1" si="17"/>
        <v>-1.7232631502768931</v>
      </c>
      <c r="AB24">
        <f t="shared" ca="1" si="18"/>
        <v>-0.82166651512868716</v>
      </c>
      <c r="AC24">
        <f t="shared" ca="1" si="19"/>
        <v>-0.23036544473331988</v>
      </c>
      <c r="AD24">
        <f t="shared" ca="1" si="20"/>
        <v>0.99268892949027088</v>
      </c>
      <c r="AE24">
        <f t="shared" ca="1" si="21"/>
        <v>3.2924961914339322E-2</v>
      </c>
      <c r="AF24">
        <f t="shared" ca="1" si="22"/>
        <v>0.59397721666038561</v>
      </c>
      <c r="AG24">
        <f t="shared" ca="1" si="23"/>
        <v>0.93493623658566394</v>
      </c>
      <c r="AH24">
        <f t="shared" ca="1" si="24"/>
        <v>77.131069511062577</v>
      </c>
    </row>
    <row r="25" spans="2:34" x14ac:dyDescent="0.25">
      <c r="B25">
        <v>11</v>
      </c>
      <c r="C25">
        <f t="shared" ref="C25:L34" ca="1" si="25">$D$9*((-LN(1-RAND()))^(1/$D$10))</f>
        <v>138.77484755186754</v>
      </c>
      <c r="D25">
        <f t="shared" ca="1" si="25"/>
        <v>96.920160149344753</v>
      </c>
      <c r="E25">
        <f t="shared" ca="1" si="25"/>
        <v>58.260152149007027</v>
      </c>
      <c r="F25">
        <f t="shared" ca="1" si="25"/>
        <v>13.538448196154443</v>
      </c>
      <c r="G25">
        <f t="shared" ca="1" si="25"/>
        <v>37.023845069820602</v>
      </c>
      <c r="H25">
        <f t="shared" ca="1" si="25"/>
        <v>98.448407311622233</v>
      </c>
      <c r="I25">
        <f t="shared" ca="1" si="25"/>
        <v>252.00041937470513</v>
      </c>
      <c r="J25">
        <f t="shared" ca="1" si="25"/>
        <v>88.42993138190063</v>
      </c>
      <c r="K25">
        <f t="shared" ca="1" si="25"/>
        <v>27.632178368788786</v>
      </c>
      <c r="L25">
        <f t="shared" ca="1" si="25"/>
        <v>166.48228212149928</v>
      </c>
      <c r="M25">
        <f t="shared" ca="1" si="3"/>
        <v>4.9328528180482758</v>
      </c>
      <c r="N25">
        <f t="shared" ca="1" si="4"/>
        <v>4.5738875483339259</v>
      </c>
      <c r="O25">
        <f t="shared" ca="1" si="5"/>
        <v>4.0649183630796637</v>
      </c>
      <c r="P25">
        <f t="shared" ca="1" si="6"/>
        <v>2.60553365206481</v>
      </c>
      <c r="Q25">
        <f t="shared" ca="1" si="7"/>
        <v>3.611562166414692</v>
      </c>
      <c r="R25">
        <f t="shared" ca="1" si="8"/>
        <v>4.589532627317122</v>
      </c>
      <c r="S25">
        <f t="shared" ca="1" si="9"/>
        <v>5.5294307516953767</v>
      </c>
      <c r="T25">
        <f t="shared" ca="1" si="10"/>
        <v>4.4822105026278338</v>
      </c>
      <c r="U25">
        <f t="shared" ca="1" si="11"/>
        <v>3.3189809765365279</v>
      </c>
      <c r="V25">
        <f t="shared" ca="1" si="12"/>
        <v>5.1148888900734715</v>
      </c>
      <c r="W25">
        <f t="shared" ca="1" si="13"/>
        <v>0.29903293186204805</v>
      </c>
      <c r="X25">
        <f t="shared" ca="1" si="14"/>
        <v>-0.23036544473331988</v>
      </c>
      <c r="Y25">
        <f t="shared" ca="1" si="15"/>
        <v>-0.82166651512868716</v>
      </c>
      <c r="Z25">
        <f t="shared" ca="1" si="16"/>
        <v>-2.6638430853881676</v>
      </c>
      <c r="AA25">
        <f t="shared" ca="1" si="17"/>
        <v>-1.2020231152465504</v>
      </c>
      <c r="AB25">
        <f t="shared" ca="1" si="18"/>
        <v>3.2924961914339322E-2</v>
      </c>
      <c r="AC25">
        <f t="shared" ca="1" si="19"/>
        <v>0.99268892949027088</v>
      </c>
      <c r="AD25">
        <f t="shared" ca="1" si="20"/>
        <v>-0.50859539373414853</v>
      </c>
      <c r="AE25">
        <f t="shared" ca="1" si="21"/>
        <v>-1.7232631502768931</v>
      </c>
      <c r="AF25">
        <f t="shared" ca="1" si="22"/>
        <v>0.59397721666038561</v>
      </c>
      <c r="AG25">
        <f t="shared" ca="1" si="23"/>
        <v>1.2458704492337245</v>
      </c>
      <c r="AH25">
        <f t="shared" ca="1" si="24"/>
        <v>110.19566605318582</v>
      </c>
    </row>
    <row r="26" spans="2:34" x14ac:dyDescent="0.25">
      <c r="B26">
        <v>12</v>
      </c>
      <c r="C26">
        <f t="shared" ca="1" si="25"/>
        <v>40.608265827836377</v>
      </c>
      <c r="D26">
        <f t="shared" ca="1" si="25"/>
        <v>11.586026369185703</v>
      </c>
      <c r="E26">
        <f t="shared" ca="1" si="25"/>
        <v>63.582096716845079</v>
      </c>
      <c r="F26">
        <f t="shared" ca="1" si="25"/>
        <v>159.91802033558849</v>
      </c>
      <c r="G26">
        <f t="shared" ca="1" si="25"/>
        <v>164.3306423812453</v>
      </c>
      <c r="H26">
        <f t="shared" ca="1" si="25"/>
        <v>68.229612123915132</v>
      </c>
      <c r="I26">
        <f t="shared" ca="1" si="25"/>
        <v>24.093213315243066</v>
      </c>
      <c r="J26">
        <f t="shared" ca="1" si="25"/>
        <v>152.01376970752162</v>
      </c>
      <c r="K26">
        <f t="shared" ca="1" si="25"/>
        <v>61.422632284782821</v>
      </c>
      <c r="L26">
        <f t="shared" ca="1" si="25"/>
        <v>122.32470273766656</v>
      </c>
      <c r="M26">
        <f t="shared" ca="1" si="3"/>
        <v>3.7039716377043153</v>
      </c>
      <c r="N26">
        <f t="shared" ca="1" si="4"/>
        <v>2.4497997486243457</v>
      </c>
      <c r="O26">
        <f t="shared" ca="1" si="5"/>
        <v>4.1523319325552182</v>
      </c>
      <c r="P26">
        <f t="shared" ca="1" si="6"/>
        <v>5.0746613110234051</v>
      </c>
      <c r="Q26">
        <f t="shared" ca="1" si="7"/>
        <v>5.1018805102785132</v>
      </c>
      <c r="R26">
        <f t="shared" ca="1" si="8"/>
        <v>4.2228786659792101</v>
      </c>
      <c r="S26">
        <f t="shared" ca="1" si="9"/>
        <v>3.1819301956617898</v>
      </c>
      <c r="T26">
        <f t="shared" ca="1" si="10"/>
        <v>5.0239711069242974</v>
      </c>
      <c r="U26">
        <f t="shared" ca="1" si="11"/>
        <v>4.1177783712220277</v>
      </c>
      <c r="V26">
        <f t="shared" ca="1" si="12"/>
        <v>4.8066790070693655</v>
      </c>
      <c r="W26">
        <f t="shared" ca="1" si="13"/>
        <v>-1.2020231152465504</v>
      </c>
      <c r="X26">
        <f t="shared" ca="1" si="14"/>
        <v>-2.6638430853881676</v>
      </c>
      <c r="Y26">
        <f t="shared" ca="1" si="15"/>
        <v>-0.50859539373414853</v>
      </c>
      <c r="Z26">
        <f t="shared" ca="1" si="16"/>
        <v>0.59397721666038561</v>
      </c>
      <c r="AA26">
        <f t="shared" ca="1" si="17"/>
        <v>0.99268892949027088</v>
      </c>
      <c r="AB26">
        <f t="shared" ca="1" si="18"/>
        <v>-0.23036544473331988</v>
      </c>
      <c r="AC26">
        <f t="shared" ca="1" si="19"/>
        <v>-1.7232631502768931</v>
      </c>
      <c r="AD26">
        <f t="shared" ca="1" si="20"/>
        <v>0.29903293186204805</v>
      </c>
      <c r="AE26">
        <f t="shared" ca="1" si="21"/>
        <v>-0.82166651512868716</v>
      </c>
      <c r="AF26">
        <f t="shared" ca="1" si="22"/>
        <v>3.2924961914339322E-2</v>
      </c>
      <c r="AG26">
        <f t="shared" ca="1" si="23"/>
        <v>1.2460283037950568</v>
      </c>
      <c r="AH26">
        <f t="shared" ca="1" si="24"/>
        <v>99.824415163479713</v>
      </c>
    </row>
    <row r="27" spans="2:34" x14ac:dyDescent="0.25">
      <c r="B27">
        <v>13</v>
      </c>
      <c r="C27">
        <f t="shared" ca="1" si="25"/>
        <v>92.294001709870855</v>
      </c>
      <c r="D27">
        <f t="shared" ca="1" si="25"/>
        <v>26.84308509311656</v>
      </c>
      <c r="E27">
        <f t="shared" ca="1" si="25"/>
        <v>120.0196065848117</v>
      </c>
      <c r="F27">
        <f t="shared" ca="1" si="25"/>
        <v>169.92461589483548</v>
      </c>
      <c r="G27">
        <f t="shared" ca="1" si="25"/>
        <v>294.20483869400044</v>
      </c>
      <c r="H27">
        <f t="shared" ca="1" si="25"/>
        <v>24.397556026160931</v>
      </c>
      <c r="I27">
        <f t="shared" ca="1" si="25"/>
        <v>87.142079116553376</v>
      </c>
      <c r="J27">
        <f t="shared" ca="1" si="25"/>
        <v>79.129888240680401</v>
      </c>
      <c r="K27">
        <f t="shared" ca="1" si="25"/>
        <v>42.523214568814247</v>
      </c>
      <c r="L27">
        <f t="shared" ca="1" si="25"/>
        <v>10.604100930840955</v>
      </c>
      <c r="M27">
        <f t="shared" ca="1" si="3"/>
        <v>4.5249791525050931</v>
      </c>
      <c r="N27">
        <f t="shared" ca="1" si="4"/>
        <v>3.2900082493547438</v>
      </c>
      <c r="O27">
        <f t="shared" ca="1" si="5"/>
        <v>4.7876551176424105</v>
      </c>
      <c r="P27">
        <f t="shared" ca="1" si="6"/>
        <v>5.1353549027907501</v>
      </c>
      <c r="Q27">
        <f t="shared" ca="1" si="7"/>
        <v>5.6842762549865418</v>
      </c>
      <c r="R27">
        <f t="shared" ca="1" si="8"/>
        <v>3.1944829644202648</v>
      </c>
      <c r="S27">
        <f t="shared" ca="1" si="9"/>
        <v>4.467539879901488</v>
      </c>
      <c r="T27">
        <f t="shared" ca="1" si="10"/>
        <v>4.3710906572692947</v>
      </c>
      <c r="U27">
        <f t="shared" ca="1" si="11"/>
        <v>3.7500501519522871</v>
      </c>
      <c r="V27">
        <f t="shared" ca="1" si="12"/>
        <v>2.361240806567162</v>
      </c>
      <c r="W27">
        <f t="shared" ca="1" si="13"/>
        <v>3.2924961914339322E-2</v>
      </c>
      <c r="X27">
        <f t="shared" ca="1" si="14"/>
        <v>-1.2020231152465504</v>
      </c>
      <c r="Y27">
        <f t="shared" ca="1" si="15"/>
        <v>0.29903293186204805</v>
      </c>
      <c r="Z27">
        <f t="shared" ca="1" si="16"/>
        <v>0.59397721666038561</v>
      </c>
      <c r="AA27">
        <f t="shared" ca="1" si="17"/>
        <v>0.99268892949027088</v>
      </c>
      <c r="AB27">
        <f t="shared" ca="1" si="18"/>
        <v>-1.7232631502768931</v>
      </c>
      <c r="AC27">
        <f t="shared" ca="1" si="19"/>
        <v>-0.23036544473331988</v>
      </c>
      <c r="AD27">
        <f t="shared" ca="1" si="20"/>
        <v>-0.50859539373414853</v>
      </c>
      <c r="AE27">
        <f t="shared" ca="1" si="21"/>
        <v>-0.82166651512868716</v>
      </c>
      <c r="AF27">
        <f t="shared" ca="1" si="22"/>
        <v>-2.6638430853881676</v>
      </c>
      <c r="AG27">
        <f t="shared" ca="1" si="23"/>
        <v>1.0997336822442887</v>
      </c>
      <c r="AH27">
        <f t="shared" ca="1" si="24"/>
        <v>102.75427849980373</v>
      </c>
    </row>
    <row r="28" spans="2:34" x14ac:dyDescent="0.25">
      <c r="B28">
        <v>14</v>
      </c>
      <c r="C28">
        <f t="shared" ca="1" si="25"/>
        <v>71.375528145657142</v>
      </c>
      <c r="D28">
        <f t="shared" ca="1" si="25"/>
        <v>98.6699661942191</v>
      </c>
      <c r="E28">
        <f t="shared" ca="1" si="25"/>
        <v>45.271491795410562</v>
      </c>
      <c r="F28">
        <f t="shared" ca="1" si="25"/>
        <v>50.657425559095316</v>
      </c>
      <c r="G28">
        <f t="shared" ca="1" si="25"/>
        <v>67.346842795242978</v>
      </c>
      <c r="H28">
        <f t="shared" ca="1" si="25"/>
        <v>235.17485007527569</v>
      </c>
      <c r="I28">
        <f t="shared" ca="1" si="25"/>
        <v>66.109746521107695</v>
      </c>
      <c r="J28">
        <f t="shared" ca="1" si="25"/>
        <v>104.20421864993064</v>
      </c>
      <c r="K28">
        <f t="shared" ca="1" si="25"/>
        <v>230.88988121374504</v>
      </c>
      <c r="L28">
        <f t="shared" ca="1" si="25"/>
        <v>39.171252257905003</v>
      </c>
      <c r="M28">
        <f t="shared" ca="1" si="3"/>
        <v>4.2679550675376889</v>
      </c>
      <c r="N28">
        <f t="shared" ca="1" si="4"/>
        <v>4.5917806062544333</v>
      </c>
      <c r="O28">
        <f t="shared" ca="1" si="5"/>
        <v>3.8126775141943066</v>
      </c>
      <c r="P28">
        <f t="shared" ca="1" si="6"/>
        <v>3.9250858252620233</v>
      </c>
      <c r="Q28">
        <f t="shared" ca="1" si="7"/>
        <v>4.209856024181386</v>
      </c>
      <c r="R28">
        <f t="shared" ca="1" si="8"/>
        <v>5.4603292803549976</v>
      </c>
      <c r="S28">
        <f t="shared" ca="1" si="9"/>
        <v>4.1913161871391909</v>
      </c>
      <c r="T28">
        <f t="shared" ca="1" si="10"/>
        <v>4.6463526145835141</v>
      </c>
      <c r="U28">
        <f t="shared" ca="1" si="11"/>
        <v>5.4419408921595815</v>
      </c>
      <c r="V28">
        <f t="shared" ca="1" si="12"/>
        <v>3.6679431169881358</v>
      </c>
      <c r="W28">
        <f t="shared" ca="1" si="13"/>
        <v>-0.23036544473331988</v>
      </c>
      <c r="X28">
        <f t="shared" ca="1" si="14"/>
        <v>3.2924961914339322E-2</v>
      </c>
      <c r="Y28">
        <f t="shared" ca="1" si="15"/>
        <v>-1.7232631502768931</v>
      </c>
      <c r="Z28">
        <f t="shared" ca="1" si="16"/>
        <v>-1.2020231152465504</v>
      </c>
      <c r="AA28">
        <f t="shared" ca="1" si="17"/>
        <v>-0.50859539373414853</v>
      </c>
      <c r="AB28">
        <f t="shared" ca="1" si="18"/>
        <v>0.99268892949027088</v>
      </c>
      <c r="AC28">
        <f t="shared" ca="1" si="19"/>
        <v>-0.82166651512868716</v>
      </c>
      <c r="AD28">
        <f t="shared" ca="1" si="20"/>
        <v>0.29903293186204805</v>
      </c>
      <c r="AE28">
        <f t="shared" ca="1" si="21"/>
        <v>0.59397721666038561</v>
      </c>
      <c r="AF28">
        <f t="shared" ca="1" si="22"/>
        <v>-2.6638430853881676</v>
      </c>
      <c r="AG28">
        <f t="shared" ca="1" si="23"/>
        <v>1.6244093391155519</v>
      </c>
      <c r="AH28">
        <f t="shared" ca="1" si="24"/>
        <v>114.84192560535418</v>
      </c>
    </row>
    <row r="29" spans="2:34" x14ac:dyDescent="0.25">
      <c r="B29">
        <v>15</v>
      </c>
      <c r="C29">
        <f t="shared" ca="1" si="25"/>
        <v>98.780152083767931</v>
      </c>
      <c r="D29">
        <f t="shared" ca="1" si="25"/>
        <v>61.674912789461402</v>
      </c>
      <c r="E29">
        <f t="shared" ca="1" si="25"/>
        <v>85.320997319712987</v>
      </c>
      <c r="F29">
        <f t="shared" ca="1" si="25"/>
        <v>38.239239385154313</v>
      </c>
      <c r="G29">
        <f t="shared" ca="1" si="25"/>
        <v>164.5524843111894</v>
      </c>
      <c r="H29">
        <f t="shared" ca="1" si="25"/>
        <v>126.5218257109352</v>
      </c>
      <c r="I29">
        <f t="shared" ca="1" si="25"/>
        <v>103.79957936976297</v>
      </c>
      <c r="J29">
        <f t="shared" ca="1" si="25"/>
        <v>84.457993421579218</v>
      </c>
      <c r="K29">
        <f t="shared" ca="1" si="25"/>
        <v>133.31672012541526</v>
      </c>
      <c r="L29">
        <f t="shared" ca="1" si="25"/>
        <v>224.91492776628127</v>
      </c>
      <c r="M29">
        <f t="shared" ca="1" si="3"/>
        <v>4.5928966947323495</v>
      </c>
      <c r="N29">
        <f t="shared" ca="1" si="4"/>
        <v>4.1218772483805557</v>
      </c>
      <c r="O29">
        <f t="shared" ca="1" si="5"/>
        <v>4.4464205827016512</v>
      </c>
      <c r="P29">
        <f t="shared" ca="1" si="6"/>
        <v>3.6438621974297929</v>
      </c>
      <c r="Q29">
        <f t="shared" ca="1" si="7"/>
        <v>5.1032295728821229</v>
      </c>
      <c r="R29">
        <f t="shared" ca="1" si="8"/>
        <v>4.8404148285493882</v>
      </c>
      <c r="S29">
        <f t="shared" ca="1" si="9"/>
        <v>4.6424619184091549</v>
      </c>
      <c r="T29">
        <f t="shared" ca="1" si="10"/>
        <v>4.4362542914871259</v>
      </c>
      <c r="U29">
        <f t="shared" ca="1" si="11"/>
        <v>4.8927276516173794</v>
      </c>
      <c r="V29">
        <f t="shared" ca="1" si="12"/>
        <v>5.4157222318905127</v>
      </c>
      <c r="W29">
        <f t="shared" ca="1" si="13"/>
        <v>-0.50859539373414853</v>
      </c>
      <c r="X29">
        <f t="shared" ca="1" si="14"/>
        <v>-1.7232631502768931</v>
      </c>
      <c r="Y29">
        <f t="shared" ca="1" si="15"/>
        <v>-0.82166651512868716</v>
      </c>
      <c r="Z29">
        <f t="shared" ca="1" si="16"/>
        <v>-2.6638430853881676</v>
      </c>
      <c r="AA29">
        <f t="shared" ca="1" si="17"/>
        <v>0.59397721666038561</v>
      </c>
      <c r="AB29">
        <f t="shared" ca="1" si="18"/>
        <v>3.2924961914339322E-2</v>
      </c>
      <c r="AC29">
        <f t="shared" ca="1" si="19"/>
        <v>-0.23036544473331988</v>
      </c>
      <c r="AD29">
        <f t="shared" ca="1" si="20"/>
        <v>-1.2020231152465504</v>
      </c>
      <c r="AE29">
        <f t="shared" ca="1" si="21"/>
        <v>0.29903293186204805</v>
      </c>
      <c r="AF29">
        <f t="shared" ca="1" si="22"/>
        <v>0.99268892949027088</v>
      </c>
      <c r="AG29">
        <f t="shared" ca="1" si="23"/>
        <v>2.2005429306931261</v>
      </c>
      <c r="AH29">
        <f t="shared" ca="1" si="24"/>
        <v>127.90743178815384</v>
      </c>
    </row>
    <row r="30" spans="2:34" x14ac:dyDescent="0.25">
      <c r="B30">
        <v>16</v>
      </c>
      <c r="C30">
        <f t="shared" ca="1" si="25"/>
        <v>17.45410929685417</v>
      </c>
      <c r="D30">
        <f t="shared" ca="1" si="25"/>
        <v>166.13350287652156</v>
      </c>
      <c r="E30">
        <f t="shared" ca="1" si="25"/>
        <v>55.683112826193323</v>
      </c>
      <c r="F30">
        <f t="shared" ca="1" si="25"/>
        <v>101.80330676935579</v>
      </c>
      <c r="G30">
        <f t="shared" ca="1" si="25"/>
        <v>107.17765957112691</v>
      </c>
      <c r="H30">
        <f t="shared" ca="1" si="25"/>
        <v>12.143835292101803</v>
      </c>
      <c r="I30">
        <f t="shared" ca="1" si="25"/>
        <v>53.434510789720704</v>
      </c>
      <c r="J30">
        <f t="shared" ca="1" si="25"/>
        <v>56.961705897378025</v>
      </c>
      <c r="K30">
        <f t="shared" ca="1" si="25"/>
        <v>180.88345190986223</v>
      </c>
      <c r="L30">
        <f t="shared" ca="1" si="25"/>
        <v>127.45933199919826</v>
      </c>
      <c r="M30">
        <f t="shared" ca="1" si="3"/>
        <v>2.8595751107161376</v>
      </c>
      <c r="N30">
        <f t="shared" ca="1" si="4"/>
        <v>5.1127916993294216</v>
      </c>
      <c r="O30">
        <f t="shared" ca="1" si="5"/>
        <v>4.0196769201063418</v>
      </c>
      <c r="P30">
        <f t="shared" ca="1" si="6"/>
        <v>4.6230425865884266</v>
      </c>
      <c r="Q30">
        <f t="shared" ca="1" si="7"/>
        <v>4.674487827395434</v>
      </c>
      <c r="R30">
        <f t="shared" ca="1" si="8"/>
        <v>2.4968216576579541</v>
      </c>
      <c r="S30">
        <f t="shared" ca="1" si="9"/>
        <v>3.9784568066943913</v>
      </c>
      <c r="T30">
        <f t="shared" ca="1" si="10"/>
        <v>4.0423792156963039</v>
      </c>
      <c r="U30">
        <f t="shared" ca="1" si="11"/>
        <v>5.1978529117651844</v>
      </c>
      <c r="V30">
        <f t="shared" ca="1" si="12"/>
        <v>4.8477973490062469</v>
      </c>
      <c r="W30">
        <f t="shared" ca="1" si="13"/>
        <v>-1.7232631502768931</v>
      </c>
      <c r="X30">
        <f t="shared" ca="1" si="14"/>
        <v>0.59397721666038561</v>
      </c>
      <c r="Y30">
        <f t="shared" ca="1" si="15"/>
        <v>-0.82166651512868716</v>
      </c>
      <c r="Z30">
        <f t="shared" ca="1" si="16"/>
        <v>-0.23036544473331988</v>
      </c>
      <c r="AA30">
        <f t="shared" ca="1" si="17"/>
        <v>3.2924961914339322E-2</v>
      </c>
      <c r="AB30">
        <f t="shared" ca="1" si="18"/>
        <v>-2.6638430853881676</v>
      </c>
      <c r="AC30">
        <f t="shared" ca="1" si="19"/>
        <v>-1.2020231152465504</v>
      </c>
      <c r="AD30">
        <f t="shared" ca="1" si="20"/>
        <v>-0.50859539373414853</v>
      </c>
      <c r="AE30">
        <f t="shared" ca="1" si="21"/>
        <v>0.99268892949027088</v>
      </c>
      <c r="AF30">
        <f t="shared" ca="1" si="22"/>
        <v>0.29903293186204805</v>
      </c>
      <c r="AG30">
        <f t="shared" ca="1" si="23"/>
        <v>1.1951464138683741</v>
      </c>
      <c r="AH30">
        <f t="shared" ca="1" si="24"/>
        <v>101.79757353647634</v>
      </c>
    </row>
    <row r="31" spans="2:34" x14ac:dyDescent="0.25">
      <c r="B31">
        <v>17</v>
      </c>
      <c r="C31">
        <f t="shared" ca="1" si="25"/>
        <v>82.53323818852715</v>
      </c>
      <c r="D31">
        <f t="shared" ca="1" si="25"/>
        <v>111.26744721462455</v>
      </c>
      <c r="E31">
        <f t="shared" ca="1" si="25"/>
        <v>12.293020111628397</v>
      </c>
      <c r="F31">
        <f t="shared" ca="1" si="25"/>
        <v>141.90118401462345</v>
      </c>
      <c r="G31">
        <f t="shared" ca="1" si="25"/>
        <v>67.36250089903389</v>
      </c>
      <c r="H31">
        <f t="shared" ca="1" si="25"/>
        <v>13.980702646518953</v>
      </c>
      <c r="I31">
        <f t="shared" ca="1" si="25"/>
        <v>198.45088397675067</v>
      </c>
      <c r="J31">
        <f t="shared" ca="1" si="25"/>
        <v>94.153582361138376</v>
      </c>
      <c r="K31">
        <f t="shared" ca="1" si="25"/>
        <v>92.578300053120117</v>
      </c>
      <c r="L31">
        <f t="shared" ca="1" si="25"/>
        <v>117.19693804081044</v>
      </c>
      <c r="M31">
        <f t="shared" ca="1" si="3"/>
        <v>4.4132010993370683</v>
      </c>
      <c r="N31">
        <f t="shared" ca="1" si="4"/>
        <v>4.7119367376454857</v>
      </c>
      <c r="O31">
        <f t="shared" ca="1" si="5"/>
        <v>2.5090316307066751</v>
      </c>
      <c r="P31">
        <f t="shared" ca="1" si="6"/>
        <v>4.9551309281383986</v>
      </c>
      <c r="Q31">
        <f t="shared" ca="1" si="7"/>
        <v>4.2100884966058221</v>
      </c>
      <c r="R31">
        <f t="shared" ca="1" si="8"/>
        <v>2.6376779963808961</v>
      </c>
      <c r="S31">
        <f t="shared" ca="1" si="9"/>
        <v>5.2905416336245485</v>
      </c>
      <c r="T31">
        <f t="shared" ca="1" si="10"/>
        <v>4.5449273038868743</v>
      </c>
      <c r="U31">
        <f t="shared" ca="1" si="11"/>
        <v>4.5280547735110179</v>
      </c>
      <c r="V31">
        <f t="shared" ca="1" si="12"/>
        <v>4.7638557508699728</v>
      </c>
      <c r="W31">
        <f t="shared" ca="1" si="13"/>
        <v>-0.82166651512868716</v>
      </c>
      <c r="X31">
        <f t="shared" ca="1" si="14"/>
        <v>3.2924961914339322E-2</v>
      </c>
      <c r="Y31">
        <f t="shared" ca="1" si="15"/>
        <v>-2.6638430853881676</v>
      </c>
      <c r="Z31">
        <f t="shared" ca="1" si="16"/>
        <v>0.59397721666038561</v>
      </c>
      <c r="AA31">
        <f t="shared" ca="1" si="17"/>
        <v>-1.2020231152465504</v>
      </c>
      <c r="AB31">
        <f t="shared" ca="1" si="18"/>
        <v>-1.7232631502768931</v>
      </c>
      <c r="AC31">
        <f t="shared" ca="1" si="19"/>
        <v>0.99268892949027088</v>
      </c>
      <c r="AD31">
        <f t="shared" ca="1" si="20"/>
        <v>-0.23036544473331988</v>
      </c>
      <c r="AE31">
        <f t="shared" ca="1" si="21"/>
        <v>-0.50859539373414853</v>
      </c>
      <c r="AF31">
        <f t="shared" ca="1" si="22"/>
        <v>0.29903293186204805</v>
      </c>
      <c r="AG31">
        <f t="shared" ca="1" si="23"/>
        <v>1.1135727491016976</v>
      </c>
      <c r="AH31">
        <f t="shared" ca="1" si="24"/>
        <v>112.86651430197065</v>
      </c>
    </row>
    <row r="32" spans="2:34" x14ac:dyDescent="0.25">
      <c r="B32">
        <v>18</v>
      </c>
      <c r="C32">
        <f t="shared" ca="1" si="25"/>
        <v>146.65835167599158</v>
      </c>
      <c r="D32">
        <f t="shared" ca="1" si="25"/>
        <v>73.336889127696736</v>
      </c>
      <c r="E32">
        <f t="shared" ca="1" si="25"/>
        <v>170.66973202870068</v>
      </c>
      <c r="F32">
        <f t="shared" ca="1" si="25"/>
        <v>95.240882357805802</v>
      </c>
      <c r="G32">
        <f t="shared" ca="1" si="25"/>
        <v>79.763442794658374</v>
      </c>
      <c r="H32">
        <f t="shared" ca="1" si="25"/>
        <v>61.754963944466624</v>
      </c>
      <c r="I32">
        <f t="shared" ca="1" si="25"/>
        <v>65.600397455132594</v>
      </c>
      <c r="J32">
        <f t="shared" ca="1" si="25"/>
        <v>125.62636543074797</v>
      </c>
      <c r="K32">
        <f t="shared" ca="1" si="25"/>
        <v>107.62458229204155</v>
      </c>
      <c r="L32">
        <f t="shared" ca="1" si="25"/>
        <v>87.915691262744517</v>
      </c>
      <c r="M32">
        <f t="shared" ca="1" si="3"/>
        <v>4.9881057435188421</v>
      </c>
      <c r="N32">
        <f t="shared" ca="1" si="4"/>
        <v>4.2950637446136968</v>
      </c>
      <c r="O32">
        <f t="shared" ca="1" si="5"/>
        <v>5.1397302973157677</v>
      </c>
      <c r="P32">
        <f t="shared" ca="1" si="6"/>
        <v>4.5564092861474155</v>
      </c>
      <c r="Q32">
        <f t="shared" ca="1" si="7"/>
        <v>4.3790652891485351</v>
      </c>
      <c r="R32">
        <f t="shared" ca="1" si="8"/>
        <v>4.1231743600418049</v>
      </c>
      <c r="S32">
        <f t="shared" ca="1" si="9"/>
        <v>4.1835817546989542</v>
      </c>
      <c r="T32">
        <f t="shared" ca="1" si="10"/>
        <v>4.8333121478547536</v>
      </c>
      <c r="U32">
        <f t="shared" ca="1" si="11"/>
        <v>4.6786490815978921</v>
      </c>
      <c r="V32">
        <f t="shared" ca="1" si="12"/>
        <v>4.4763783014188521</v>
      </c>
      <c r="W32">
        <f t="shared" ca="1" si="13"/>
        <v>0.59397721666038561</v>
      </c>
      <c r="X32">
        <f t="shared" ca="1" si="14"/>
        <v>-1.2020231152465504</v>
      </c>
      <c r="Y32">
        <f t="shared" ca="1" si="15"/>
        <v>0.99268892949027088</v>
      </c>
      <c r="Z32">
        <f t="shared" ca="1" si="16"/>
        <v>-0.23036544473331988</v>
      </c>
      <c r="AA32">
        <f t="shared" ca="1" si="17"/>
        <v>-0.82166651512868716</v>
      </c>
      <c r="AB32">
        <f t="shared" ca="1" si="18"/>
        <v>-2.6638430853881676</v>
      </c>
      <c r="AC32">
        <f t="shared" ca="1" si="19"/>
        <v>-1.7232631502768931</v>
      </c>
      <c r="AD32">
        <f t="shared" ca="1" si="20"/>
        <v>0.29903293186204805</v>
      </c>
      <c r="AE32">
        <f t="shared" ca="1" si="21"/>
        <v>3.2924961914339322E-2</v>
      </c>
      <c r="AF32">
        <f t="shared" ca="1" si="22"/>
        <v>-0.50859539373414853</v>
      </c>
      <c r="AG32">
        <f t="shared" ca="1" si="23"/>
        <v>3.1097667639909741</v>
      </c>
      <c r="AH32">
        <f t="shared" ca="1" si="24"/>
        <v>113.6999815801005</v>
      </c>
    </row>
    <row r="33" spans="2:34" x14ac:dyDescent="0.25">
      <c r="B33">
        <v>19</v>
      </c>
      <c r="C33">
        <f t="shared" ca="1" si="25"/>
        <v>235.41583783070652</v>
      </c>
      <c r="D33">
        <f t="shared" ca="1" si="25"/>
        <v>144.92949538726805</v>
      </c>
      <c r="E33">
        <f t="shared" ca="1" si="25"/>
        <v>58.687151259000473</v>
      </c>
      <c r="F33">
        <f t="shared" ca="1" si="25"/>
        <v>16.025567682610514</v>
      </c>
      <c r="G33">
        <f t="shared" ca="1" si="25"/>
        <v>57.593796371404238</v>
      </c>
      <c r="H33">
        <f t="shared" ca="1" si="25"/>
        <v>10.711613214232248</v>
      </c>
      <c r="I33">
        <f t="shared" ca="1" si="25"/>
        <v>60.124348656508012</v>
      </c>
      <c r="J33">
        <f t="shared" ca="1" si="25"/>
        <v>95.044221656840264</v>
      </c>
      <c r="K33">
        <f t="shared" ca="1" si="25"/>
        <v>157.80751297910706</v>
      </c>
      <c r="L33">
        <f t="shared" ca="1" si="25"/>
        <v>105.69192953448785</v>
      </c>
      <c r="M33">
        <f t="shared" ca="1" si="3"/>
        <v>5.4613534730672209</v>
      </c>
      <c r="N33">
        <f t="shared" ca="1" si="4"/>
        <v>4.9762473854597031</v>
      </c>
      <c r="O33">
        <f t="shared" ca="1" si="5"/>
        <v>4.0722208146121757</v>
      </c>
      <c r="P33">
        <f t="shared" ca="1" si="6"/>
        <v>2.7741854269911785</v>
      </c>
      <c r="Q33">
        <f t="shared" ca="1" si="7"/>
        <v>4.0534148600162379</v>
      </c>
      <c r="R33">
        <f t="shared" ca="1" si="8"/>
        <v>2.3713285000290045</v>
      </c>
      <c r="S33">
        <f t="shared" ca="1" si="9"/>
        <v>4.0964148952114545</v>
      </c>
      <c r="T33">
        <f t="shared" ca="1" si="10"/>
        <v>4.5543422744177908</v>
      </c>
      <c r="U33">
        <f t="shared" ca="1" si="11"/>
        <v>5.0613760180458893</v>
      </c>
      <c r="V33">
        <f t="shared" ca="1" si="12"/>
        <v>4.6605285374019427</v>
      </c>
      <c r="W33">
        <f t="shared" ca="1" si="13"/>
        <v>0.99268892949027088</v>
      </c>
      <c r="X33">
        <f t="shared" ca="1" si="14"/>
        <v>0.29903293186204805</v>
      </c>
      <c r="Y33">
        <f t="shared" ca="1" si="15"/>
        <v>-0.82166651512868716</v>
      </c>
      <c r="Z33">
        <f t="shared" ca="1" si="16"/>
        <v>-1.7232631502768931</v>
      </c>
      <c r="AA33">
        <f t="shared" ca="1" si="17"/>
        <v>-1.2020231152465504</v>
      </c>
      <c r="AB33">
        <f t="shared" ca="1" si="18"/>
        <v>-2.6638430853881676</v>
      </c>
      <c r="AC33">
        <f t="shared" ca="1" si="19"/>
        <v>-0.50859539373414853</v>
      </c>
      <c r="AD33">
        <f t="shared" ca="1" si="20"/>
        <v>-0.23036544473331988</v>
      </c>
      <c r="AE33">
        <f t="shared" ca="1" si="21"/>
        <v>0.59397721666038561</v>
      </c>
      <c r="AF33">
        <f t="shared" ca="1" si="22"/>
        <v>3.2924961914339322E-2</v>
      </c>
      <c r="AG33">
        <f t="shared" ca="1" si="23"/>
        <v>1.1076311746227134</v>
      </c>
      <c r="AH33">
        <f t="shared" ca="1" si="24"/>
        <v>107.81559518093501</v>
      </c>
    </row>
    <row r="34" spans="2:34" x14ac:dyDescent="0.25">
      <c r="B34">
        <v>20</v>
      </c>
      <c r="C34">
        <f t="shared" ca="1" si="25"/>
        <v>39.415322305540471</v>
      </c>
      <c r="D34">
        <f t="shared" ca="1" si="25"/>
        <v>31.428209409685554</v>
      </c>
      <c r="E34">
        <f t="shared" ca="1" si="25"/>
        <v>72.010201204335715</v>
      </c>
      <c r="F34">
        <f t="shared" ca="1" si="25"/>
        <v>21.892383983641967</v>
      </c>
      <c r="G34">
        <f t="shared" ca="1" si="25"/>
        <v>60.936863079633454</v>
      </c>
      <c r="H34">
        <f t="shared" ca="1" si="25"/>
        <v>93.395595587040631</v>
      </c>
      <c r="I34">
        <f t="shared" ca="1" si="25"/>
        <v>68.479675237572877</v>
      </c>
      <c r="J34">
        <f t="shared" ca="1" si="25"/>
        <v>36.602373422933141</v>
      </c>
      <c r="K34">
        <f t="shared" ca="1" si="25"/>
        <v>7.9313015788056482</v>
      </c>
      <c r="L34">
        <f t="shared" ca="1" si="25"/>
        <v>84.823351647836702</v>
      </c>
      <c r="M34">
        <f t="shared" ca="1" si="3"/>
        <v>3.6741546317089462</v>
      </c>
      <c r="N34">
        <f t="shared" ca="1" si="4"/>
        <v>3.4477058784479744</v>
      </c>
      <c r="O34">
        <f t="shared" ca="1" si="5"/>
        <v>4.2768077923734626</v>
      </c>
      <c r="P34">
        <f t="shared" ca="1" si="6"/>
        <v>3.0861388130347547</v>
      </c>
      <c r="Q34">
        <f t="shared" ca="1" si="7"/>
        <v>4.1098382966769149</v>
      </c>
      <c r="R34">
        <f t="shared" ca="1" si="8"/>
        <v>4.5368441876672287</v>
      </c>
      <c r="S34">
        <f t="shared" ca="1" si="9"/>
        <v>4.2265369893802562</v>
      </c>
      <c r="T34">
        <f t="shared" ca="1" si="10"/>
        <v>3.6001130859259285</v>
      </c>
      <c r="U34">
        <f t="shared" ca="1" si="11"/>
        <v>2.0708171556973216</v>
      </c>
      <c r="V34">
        <f t="shared" ca="1" si="12"/>
        <v>4.4405708780952367</v>
      </c>
      <c r="W34">
        <f t="shared" ca="1" si="13"/>
        <v>-0.50859539373414853</v>
      </c>
      <c r="X34">
        <f t="shared" ca="1" si="14"/>
        <v>-1.2020231152465504</v>
      </c>
      <c r="Y34">
        <f t="shared" ca="1" si="15"/>
        <v>0.29903293186204805</v>
      </c>
      <c r="Z34">
        <f t="shared" ca="1" si="16"/>
        <v>-1.7232631502768931</v>
      </c>
      <c r="AA34">
        <f t="shared" ca="1" si="17"/>
        <v>-0.23036544473331988</v>
      </c>
      <c r="AB34">
        <f t="shared" ca="1" si="18"/>
        <v>0.99268892949027088</v>
      </c>
      <c r="AC34">
        <f t="shared" ca="1" si="19"/>
        <v>3.2924961914339322E-2</v>
      </c>
      <c r="AD34">
        <f t="shared" ca="1" si="20"/>
        <v>-0.82166651512868716</v>
      </c>
      <c r="AE34">
        <f t="shared" ca="1" si="21"/>
        <v>-2.6638430853881676</v>
      </c>
      <c r="AF34">
        <f t="shared" ca="1" si="22"/>
        <v>0.59397721666038561</v>
      </c>
      <c r="AG34">
        <f t="shared" ca="1" si="23"/>
        <v>1.4496810112578158</v>
      </c>
      <c r="AH34">
        <f t="shared" ca="1" si="24"/>
        <v>60.812777579157242</v>
      </c>
    </row>
    <row r="35" spans="2:34" x14ac:dyDescent="0.25">
      <c r="B35">
        <v>21</v>
      </c>
      <c r="C35">
        <f t="shared" ref="C35:L44" ca="1" si="26">$D$9*((-LN(1-RAND()))^(1/$D$10))</f>
        <v>89.899188331367284</v>
      </c>
      <c r="D35">
        <f t="shared" ca="1" si="26"/>
        <v>85.489757620804113</v>
      </c>
      <c r="E35">
        <f t="shared" ca="1" si="26"/>
        <v>37.288917847883049</v>
      </c>
      <c r="F35">
        <f t="shared" ca="1" si="26"/>
        <v>102.61799394707367</v>
      </c>
      <c r="G35">
        <f t="shared" ca="1" si="26"/>
        <v>47.674406790136246</v>
      </c>
      <c r="H35">
        <f t="shared" ca="1" si="26"/>
        <v>133.91572072435252</v>
      </c>
      <c r="I35">
        <f t="shared" ca="1" si="26"/>
        <v>117.93877873796059</v>
      </c>
      <c r="J35">
        <f t="shared" ca="1" si="26"/>
        <v>149.99682937471007</v>
      </c>
      <c r="K35">
        <f t="shared" ca="1" si="26"/>
        <v>40.159823624836463</v>
      </c>
      <c r="L35">
        <f t="shared" ca="1" si="26"/>
        <v>128.56886265453744</v>
      </c>
      <c r="M35">
        <f t="shared" ca="1" si="3"/>
        <v>4.4986889128647061</v>
      </c>
      <c r="N35">
        <f t="shared" ca="1" si="4"/>
        <v>4.4483965748581271</v>
      </c>
      <c r="O35">
        <f t="shared" ca="1" si="5"/>
        <v>3.6186961738684116</v>
      </c>
      <c r="P35">
        <f t="shared" ca="1" si="6"/>
        <v>4.6310132969605728</v>
      </c>
      <c r="Q35">
        <f t="shared" ca="1" si="7"/>
        <v>3.8643947086222066</v>
      </c>
      <c r="R35">
        <f t="shared" ca="1" si="8"/>
        <v>4.8972106522607373</v>
      </c>
      <c r="S35">
        <f t="shared" ca="1" si="9"/>
        <v>4.7701656655752194</v>
      </c>
      <c r="T35">
        <f t="shared" ca="1" si="10"/>
        <v>5.0106141563709228</v>
      </c>
      <c r="U35">
        <f t="shared" ca="1" si="11"/>
        <v>3.6928670835619886</v>
      </c>
      <c r="V35">
        <f t="shared" ca="1" si="12"/>
        <v>4.856464656938476</v>
      </c>
      <c r="W35">
        <f t="shared" ca="1" si="13"/>
        <v>-0.50859539373414853</v>
      </c>
      <c r="X35">
        <f t="shared" ca="1" si="14"/>
        <v>-0.82166651512868716</v>
      </c>
      <c r="Y35">
        <f t="shared" ca="1" si="15"/>
        <v>-2.6638430853881676</v>
      </c>
      <c r="Z35">
        <f t="shared" ca="1" si="16"/>
        <v>-0.23036544473331988</v>
      </c>
      <c r="AA35">
        <f t="shared" ca="1" si="17"/>
        <v>-1.2020231152465504</v>
      </c>
      <c r="AB35">
        <f t="shared" ca="1" si="18"/>
        <v>0.59397721666038561</v>
      </c>
      <c r="AC35">
        <f t="shared" ca="1" si="19"/>
        <v>3.2924961914339322E-2</v>
      </c>
      <c r="AD35">
        <f t="shared" ca="1" si="20"/>
        <v>0.99268892949027088</v>
      </c>
      <c r="AE35">
        <f t="shared" ca="1" si="21"/>
        <v>-1.7232631502768931</v>
      </c>
      <c r="AF35">
        <f t="shared" ca="1" si="22"/>
        <v>0.29903293186204805</v>
      </c>
      <c r="AG35">
        <f t="shared" ca="1" si="23"/>
        <v>2.0668327235099406</v>
      </c>
      <c r="AH35">
        <f t="shared" ca="1" si="24"/>
        <v>107.98044804801877</v>
      </c>
    </row>
    <row r="36" spans="2:34" x14ac:dyDescent="0.25">
      <c r="B36">
        <v>22</v>
      </c>
      <c r="C36">
        <f t="shared" ca="1" si="26"/>
        <v>78.637145362986388</v>
      </c>
      <c r="D36">
        <f t="shared" ca="1" si="26"/>
        <v>40.256646905463533</v>
      </c>
      <c r="E36">
        <f t="shared" ca="1" si="26"/>
        <v>20.062848828144141</v>
      </c>
      <c r="F36">
        <f t="shared" ca="1" si="26"/>
        <v>74.664223291085221</v>
      </c>
      <c r="G36">
        <f t="shared" ca="1" si="26"/>
        <v>42.081756206366414</v>
      </c>
      <c r="H36">
        <f t="shared" ca="1" si="26"/>
        <v>45.061711187307417</v>
      </c>
      <c r="I36">
        <f t="shared" ca="1" si="26"/>
        <v>71.758514211694774</v>
      </c>
      <c r="J36">
        <f t="shared" ca="1" si="26"/>
        <v>37.973814662715995</v>
      </c>
      <c r="K36">
        <f t="shared" ca="1" si="26"/>
        <v>106.15239234200942</v>
      </c>
      <c r="L36">
        <f t="shared" ca="1" si="26"/>
        <v>62.093059707243192</v>
      </c>
      <c r="M36">
        <f t="shared" ca="1" si="3"/>
        <v>4.3648441751162936</v>
      </c>
      <c r="N36">
        <f t="shared" ca="1" si="4"/>
        <v>3.6952751307387905</v>
      </c>
      <c r="O36">
        <f t="shared" ca="1" si="5"/>
        <v>2.9988697878116866</v>
      </c>
      <c r="P36">
        <f t="shared" ca="1" si="6"/>
        <v>4.3130010388713869</v>
      </c>
      <c r="Q36">
        <f t="shared" ca="1" si="7"/>
        <v>3.7396143025007436</v>
      </c>
      <c r="R36">
        <f t="shared" ca="1" si="8"/>
        <v>3.8080329100333135</v>
      </c>
      <c r="S36">
        <f t="shared" ca="1" si="9"/>
        <v>4.2733065125709553</v>
      </c>
      <c r="T36">
        <f t="shared" ca="1" si="10"/>
        <v>3.6368968343729828</v>
      </c>
      <c r="U36">
        <f t="shared" ca="1" si="11"/>
        <v>4.6648757252670352</v>
      </c>
      <c r="V36">
        <f t="shared" ca="1" si="12"/>
        <v>4.12863422274605</v>
      </c>
      <c r="W36">
        <f t="shared" ca="1" si="13"/>
        <v>0.59397721666038561</v>
      </c>
      <c r="X36">
        <f t="shared" ca="1" si="14"/>
        <v>-1.2020231152465504</v>
      </c>
      <c r="Y36">
        <f t="shared" ca="1" si="15"/>
        <v>-2.6638430853881676</v>
      </c>
      <c r="Z36">
        <f t="shared" ca="1" si="16"/>
        <v>0.29903293186204805</v>
      </c>
      <c r="AA36">
        <f t="shared" ca="1" si="17"/>
        <v>-0.82166651512868716</v>
      </c>
      <c r="AB36">
        <f t="shared" ca="1" si="18"/>
        <v>-0.50859539373414853</v>
      </c>
      <c r="AC36">
        <f t="shared" ca="1" si="19"/>
        <v>3.2924961914339322E-2</v>
      </c>
      <c r="AD36">
        <f t="shared" ca="1" si="20"/>
        <v>-1.7232631502768931</v>
      </c>
      <c r="AE36">
        <f t="shared" ca="1" si="21"/>
        <v>0.99268892949027088</v>
      </c>
      <c r="AF36">
        <f t="shared" ca="1" si="22"/>
        <v>-0.23036544473331988</v>
      </c>
      <c r="AG36">
        <f t="shared" ca="1" si="23"/>
        <v>2.2687459076996643</v>
      </c>
      <c r="AH36">
        <f t="shared" ca="1" si="24"/>
        <v>66.215118995964815</v>
      </c>
    </row>
    <row r="37" spans="2:34" x14ac:dyDescent="0.25">
      <c r="B37">
        <v>23</v>
      </c>
      <c r="C37">
        <f t="shared" ca="1" si="26"/>
        <v>93.889321828537391</v>
      </c>
      <c r="D37">
        <f t="shared" ca="1" si="26"/>
        <v>64.916526434882073</v>
      </c>
      <c r="E37">
        <f t="shared" ca="1" si="26"/>
        <v>150.87078510467614</v>
      </c>
      <c r="F37">
        <f t="shared" ca="1" si="26"/>
        <v>152.04003174531871</v>
      </c>
      <c r="G37">
        <f t="shared" ca="1" si="26"/>
        <v>126.44330721550912</v>
      </c>
      <c r="H37">
        <f t="shared" ca="1" si="26"/>
        <v>15.837404219594911</v>
      </c>
      <c r="I37">
        <f t="shared" ca="1" si="26"/>
        <v>18.997210130859624</v>
      </c>
      <c r="J37">
        <f t="shared" ca="1" si="26"/>
        <v>50.769470979350558</v>
      </c>
      <c r="K37">
        <f t="shared" ca="1" si="26"/>
        <v>76.610682706325846</v>
      </c>
      <c r="L37">
        <f t="shared" ca="1" si="26"/>
        <v>88.006185374866135</v>
      </c>
      <c r="M37">
        <f t="shared" ca="1" si="3"/>
        <v>4.5421166612018453</v>
      </c>
      <c r="N37">
        <f t="shared" ca="1" si="4"/>
        <v>4.173102235898881</v>
      </c>
      <c r="O37">
        <f t="shared" ca="1" si="5"/>
        <v>5.0164237426872944</v>
      </c>
      <c r="P37">
        <f t="shared" ca="1" si="6"/>
        <v>5.0241438529168612</v>
      </c>
      <c r="Q37">
        <f t="shared" ca="1" si="7"/>
        <v>4.8397940434076627</v>
      </c>
      <c r="R37">
        <f t="shared" ca="1" si="8"/>
        <v>2.7623744979317268</v>
      </c>
      <c r="S37">
        <f t="shared" ca="1" si="9"/>
        <v>2.9442921331671799</v>
      </c>
      <c r="T37">
        <f t="shared" ca="1" si="10"/>
        <v>3.9272952089591917</v>
      </c>
      <c r="U37">
        <f t="shared" ca="1" si="11"/>
        <v>4.3387365279408678</v>
      </c>
      <c r="V37">
        <f t="shared" ca="1" si="12"/>
        <v>4.4774071003588478</v>
      </c>
      <c r="W37">
        <f t="shared" ca="1" si="13"/>
        <v>3.2924961914339322E-2</v>
      </c>
      <c r="X37">
        <f t="shared" ca="1" si="14"/>
        <v>-0.82166651512868716</v>
      </c>
      <c r="Y37">
        <f t="shared" ca="1" si="15"/>
        <v>0.59397721666038561</v>
      </c>
      <c r="Z37">
        <f t="shared" ca="1" si="16"/>
        <v>0.99268892949027088</v>
      </c>
      <c r="AA37">
        <f t="shared" ca="1" si="17"/>
        <v>0.29903293186204805</v>
      </c>
      <c r="AB37">
        <f t="shared" ca="1" si="18"/>
        <v>-2.6638430853881676</v>
      </c>
      <c r="AC37">
        <f t="shared" ca="1" si="19"/>
        <v>-1.7232631502768931</v>
      </c>
      <c r="AD37">
        <f t="shared" ca="1" si="20"/>
        <v>-1.2020231152465504</v>
      </c>
      <c r="AE37">
        <f t="shared" ca="1" si="21"/>
        <v>-0.50859539373414853</v>
      </c>
      <c r="AF37">
        <f t="shared" ca="1" si="22"/>
        <v>-0.23036544473331988</v>
      </c>
      <c r="AG37">
        <f t="shared" ca="1" si="23"/>
        <v>1.3607829995031713</v>
      </c>
      <c r="AH37">
        <f t="shared" ca="1" si="24"/>
        <v>98.394940363348283</v>
      </c>
    </row>
    <row r="38" spans="2:34" x14ac:dyDescent="0.25">
      <c r="B38">
        <v>24</v>
      </c>
      <c r="C38">
        <f t="shared" ca="1" si="26"/>
        <v>129.47162064378045</v>
      </c>
      <c r="D38">
        <f t="shared" ca="1" si="26"/>
        <v>82.195491426114415</v>
      </c>
      <c r="E38">
        <f t="shared" ca="1" si="26"/>
        <v>129.72693112492431</v>
      </c>
      <c r="F38">
        <f t="shared" ca="1" si="26"/>
        <v>48.030426608960283</v>
      </c>
      <c r="G38">
        <f t="shared" ca="1" si="26"/>
        <v>229.95941690277979</v>
      </c>
      <c r="H38">
        <f t="shared" ca="1" si="26"/>
        <v>167.69992331996261</v>
      </c>
      <c r="I38">
        <f t="shared" ca="1" si="26"/>
        <v>54.408858708167642</v>
      </c>
      <c r="J38">
        <f t="shared" ca="1" si="26"/>
        <v>109.91329826729242</v>
      </c>
      <c r="K38">
        <f t="shared" ca="1" si="26"/>
        <v>28.232429994482267</v>
      </c>
      <c r="L38">
        <f t="shared" ca="1" si="26"/>
        <v>83.795160388742289</v>
      </c>
      <c r="M38">
        <f t="shared" ca="1" si="3"/>
        <v>4.8634617115158116</v>
      </c>
      <c r="N38">
        <f t="shared" ca="1" si="4"/>
        <v>4.4091004517271575</v>
      </c>
      <c r="O38">
        <f t="shared" ca="1" si="5"/>
        <v>4.8654317114403582</v>
      </c>
      <c r="P38">
        <f t="shared" ca="1" si="6"/>
        <v>3.8718346977726252</v>
      </c>
      <c r="Q38">
        <f t="shared" ca="1" si="7"/>
        <v>5.4379028451055884</v>
      </c>
      <c r="R38">
        <f t="shared" ca="1" si="8"/>
        <v>5.1221762115837555</v>
      </c>
      <c r="S38">
        <f t="shared" ca="1" si="9"/>
        <v>3.9965269845044089</v>
      </c>
      <c r="T38">
        <f t="shared" ca="1" si="10"/>
        <v>4.699691857431322</v>
      </c>
      <c r="U38">
        <f t="shared" ca="1" si="11"/>
        <v>3.3404713170051497</v>
      </c>
      <c r="V38">
        <f t="shared" ca="1" si="12"/>
        <v>4.4283752538960144</v>
      </c>
      <c r="W38">
        <f t="shared" ca="1" si="13"/>
        <v>3.2924961914339322E-2</v>
      </c>
      <c r="X38">
        <f t="shared" ca="1" si="14"/>
        <v>-0.82166651512868716</v>
      </c>
      <c r="Y38">
        <f t="shared" ca="1" si="15"/>
        <v>0.29903293186204805</v>
      </c>
      <c r="Z38">
        <f t="shared" ca="1" si="16"/>
        <v>-1.7232631502768931</v>
      </c>
      <c r="AA38">
        <f t="shared" ca="1" si="17"/>
        <v>0.99268892949027088</v>
      </c>
      <c r="AB38">
        <f t="shared" ca="1" si="18"/>
        <v>0.59397721666038561</v>
      </c>
      <c r="AC38">
        <f t="shared" ca="1" si="19"/>
        <v>-1.2020231152465504</v>
      </c>
      <c r="AD38">
        <f t="shared" ca="1" si="20"/>
        <v>-0.23036544473331988</v>
      </c>
      <c r="AE38">
        <f t="shared" ca="1" si="21"/>
        <v>-2.6638430853881676</v>
      </c>
      <c r="AF38">
        <f t="shared" ca="1" si="22"/>
        <v>-0.50859539373414853</v>
      </c>
      <c r="AG38">
        <f t="shared" ca="1" si="23"/>
        <v>1.7555878165638148</v>
      </c>
      <c r="AH38">
        <f t="shared" ca="1" si="24"/>
        <v>121.68889414256518</v>
      </c>
    </row>
    <row r="39" spans="2:34" x14ac:dyDescent="0.25">
      <c r="B39">
        <v>25</v>
      </c>
      <c r="C39">
        <f t="shared" ca="1" si="26"/>
        <v>151.81853651257828</v>
      </c>
      <c r="D39">
        <f t="shared" ca="1" si="26"/>
        <v>101.40435827003988</v>
      </c>
      <c r="E39">
        <f t="shared" ca="1" si="26"/>
        <v>223.96947313531749</v>
      </c>
      <c r="F39">
        <f t="shared" ca="1" si="26"/>
        <v>71.772306285067714</v>
      </c>
      <c r="G39">
        <f t="shared" ca="1" si="26"/>
        <v>98.308754024864953</v>
      </c>
      <c r="H39">
        <f t="shared" ca="1" si="26"/>
        <v>56.252355203672813</v>
      </c>
      <c r="I39">
        <f t="shared" ca="1" si="26"/>
        <v>69.296060571760407</v>
      </c>
      <c r="J39">
        <f t="shared" ca="1" si="26"/>
        <v>141.35021584393178</v>
      </c>
      <c r="K39">
        <f t="shared" ca="1" si="26"/>
        <v>161.40879593013452</v>
      </c>
      <c r="L39">
        <f t="shared" ca="1" si="26"/>
        <v>38.094699907515597</v>
      </c>
      <c r="M39">
        <f t="shared" ca="1" si="3"/>
        <v>5.0226859689200971</v>
      </c>
      <c r="N39">
        <f t="shared" ca="1" si="4"/>
        <v>4.6191160712002901</v>
      </c>
      <c r="O39">
        <f t="shared" ca="1" si="5"/>
        <v>5.4115097619220851</v>
      </c>
      <c r="P39">
        <f t="shared" ca="1" si="6"/>
        <v>4.2734986953142524</v>
      </c>
      <c r="Q39">
        <f t="shared" ca="1" si="7"/>
        <v>4.5881130773575656</v>
      </c>
      <c r="R39">
        <f t="shared" ca="1" si="8"/>
        <v>4.0298479104955103</v>
      </c>
      <c r="S39">
        <f t="shared" ca="1" si="9"/>
        <v>4.2383880585737188</v>
      </c>
      <c r="T39">
        <f t="shared" ca="1" si="10"/>
        <v>4.951240611155991</v>
      </c>
      <c r="U39">
        <f t="shared" ca="1" si="11"/>
        <v>5.0839402520592945</v>
      </c>
      <c r="V39">
        <f t="shared" ca="1" si="12"/>
        <v>3.6400751624169958</v>
      </c>
      <c r="W39">
        <f t="shared" ca="1" si="13"/>
        <v>0.29903293186204805</v>
      </c>
      <c r="X39">
        <f t="shared" ca="1" si="14"/>
        <v>-0.23036544473331988</v>
      </c>
      <c r="Y39">
        <f t="shared" ca="1" si="15"/>
        <v>0.99268892949027088</v>
      </c>
      <c r="Z39">
        <f t="shared" ca="1" si="16"/>
        <v>-0.82166651512868716</v>
      </c>
      <c r="AA39">
        <f t="shared" ca="1" si="17"/>
        <v>-0.50859539373414853</v>
      </c>
      <c r="AB39">
        <f t="shared" ca="1" si="18"/>
        <v>-1.7232631502768931</v>
      </c>
      <c r="AC39">
        <f t="shared" ca="1" si="19"/>
        <v>-1.2020231152465504</v>
      </c>
      <c r="AD39">
        <f t="shared" ca="1" si="20"/>
        <v>3.2924961914339322E-2</v>
      </c>
      <c r="AE39">
        <f t="shared" ca="1" si="21"/>
        <v>0.59397721666038561</v>
      </c>
      <c r="AF39">
        <f t="shared" ca="1" si="22"/>
        <v>-2.6638430853881676</v>
      </c>
      <c r="AG39">
        <f t="shared" ca="1" si="23"/>
        <v>2.0174673207668974</v>
      </c>
      <c r="AH39">
        <f t="shared" ca="1" si="24"/>
        <v>127.12026683934353</v>
      </c>
    </row>
    <row r="40" spans="2:34" x14ac:dyDescent="0.25">
      <c r="B40">
        <v>26</v>
      </c>
      <c r="C40">
        <f t="shared" ca="1" si="26"/>
        <v>50.392142239747642</v>
      </c>
      <c r="D40">
        <f t="shared" ca="1" si="26"/>
        <v>117.12999853608659</v>
      </c>
      <c r="E40">
        <f t="shared" ca="1" si="26"/>
        <v>67.227071550410983</v>
      </c>
      <c r="F40">
        <f t="shared" ca="1" si="26"/>
        <v>48.825369266755729</v>
      </c>
      <c r="G40">
        <f t="shared" ca="1" si="26"/>
        <v>129.58784442179751</v>
      </c>
      <c r="H40">
        <f t="shared" ca="1" si="26"/>
        <v>64.197603642635841</v>
      </c>
      <c r="I40">
        <f t="shared" ca="1" si="26"/>
        <v>83.87922094561425</v>
      </c>
      <c r="J40">
        <f t="shared" ca="1" si="26"/>
        <v>71.607846070986923</v>
      </c>
      <c r="K40">
        <f t="shared" ca="1" si="26"/>
        <v>56.003009343953913</v>
      </c>
      <c r="L40">
        <f t="shared" ca="1" si="26"/>
        <v>74.050891801458675</v>
      </c>
      <c r="M40">
        <f t="shared" ca="1" si="3"/>
        <v>3.9198352549809012</v>
      </c>
      <c r="N40">
        <f t="shared" ca="1" si="4"/>
        <v>4.7632844165835895</v>
      </c>
      <c r="O40">
        <f t="shared" ca="1" si="5"/>
        <v>4.2080760168591906</v>
      </c>
      <c r="P40">
        <f t="shared" ca="1" si="6"/>
        <v>3.8882500398013362</v>
      </c>
      <c r="Q40">
        <f t="shared" ca="1" si="7"/>
        <v>4.8643589864776464</v>
      </c>
      <c r="R40">
        <f t="shared" ca="1" si="8"/>
        <v>4.1619658835605726</v>
      </c>
      <c r="S40">
        <f t="shared" ca="1" si="9"/>
        <v>4.4293779182654358</v>
      </c>
      <c r="T40">
        <f t="shared" ca="1" si="10"/>
        <v>4.2712046499599552</v>
      </c>
      <c r="U40">
        <f t="shared" ca="1" si="11"/>
        <v>4.0254054275761906</v>
      </c>
      <c r="V40">
        <f t="shared" ca="1" si="12"/>
        <v>4.3047525838750316</v>
      </c>
      <c r="W40">
        <f t="shared" ca="1" si="13"/>
        <v>-1.7232631502768931</v>
      </c>
      <c r="X40">
        <f t="shared" ca="1" si="14"/>
        <v>0.59397721666038561</v>
      </c>
      <c r="Y40">
        <f t="shared" ca="1" si="15"/>
        <v>-0.50859539373414853</v>
      </c>
      <c r="Z40">
        <f t="shared" ca="1" si="16"/>
        <v>-2.6638430853881676</v>
      </c>
      <c r="AA40">
        <f t="shared" ca="1" si="17"/>
        <v>0.99268892949027088</v>
      </c>
      <c r="AB40">
        <f t="shared" ca="1" si="18"/>
        <v>-0.82166651512868716</v>
      </c>
      <c r="AC40">
        <f t="shared" ca="1" si="19"/>
        <v>0.29903293186204805</v>
      </c>
      <c r="AD40">
        <f t="shared" ca="1" si="20"/>
        <v>-0.23036544473331988</v>
      </c>
      <c r="AE40">
        <f t="shared" ca="1" si="21"/>
        <v>-1.2020231152465504</v>
      </c>
      <c r="AF40">
        <f t="shared" ca="1" si="22"/>
        <v>3.2924961914339322E-2</v>
      </c>
      <c r="AG40">
        <f t="shared" ca="1" si="23"/>
        <v>3.1476744976337221</v>
      </c>
      <c r="AH40">
        <f t="shared" ca="1" si="24"/>
        <v>85.613374257953353</v>
      </c>
    </row>
    <row r="41" spans="2:34" x14ac:dyDescent="0.25">
      <c r="B41">
        <v>27</v>
      </c>
      <c r="C41">
        <f t="shared" ca="1" si="26"/>
        <v>63.409487163192111</v>
      </c>
      <c r="D41">
        <f t="shared" ca="1" si="26"/>
        <v>140.47383153585281</v>
      </c>
      <c r="E41">
        <f t="shared" ca="1" si="26"/>
        <v>112.704982519482</v>
      </c>
      <c r="F41">
        <f t="shared" ca="1" si="26"/>
        <v>65.359189771381637</v>
      </c>
      <c r="G41">
        <f t="shared" ca="1" si="26"/>
        <v>26.696019215935706</v>
      </c>
      <c r="H41">
        <f t="shared" ca="1" si="26"/>
        <v>40.319495809077516</v>
      </c>
      <c r="I41">
        <f t="shared" ca="1" si="26"/>
        <v>4.7330293011543727</v>
      </c>
      <c r="J41">
        <f t="shared" ca="1" si="26"/>
        <v>277.01998852731407</v>
      </c>
      <c r="K41">
        <f t="shared" ca="1" si="26"/>
        <v>46.048300354393433</v>
      </c>
      <c r="L41">
        <f t="shared" ca="1" si="26"/>
        <v>76.274151723688306</v>
      </c>
      <c r="M41">
        <f t="shared" ca="1" si="3"/>
        <v>4.1496134900462449</v>
      </c>
      <c r="N41">
        <f t="shared" ca="1" si="4"/>
        <v>4.9450212190128067</v>
      </c>
      <c r="O41">
        <f t="shared" ca="1" si="5"/>
        <v>4.7247736305341554</v>
      </c>
      <c r="P41">
        <f t="shared" ca="1" si="6"/>
        <v>4.1798980540762214</v>
      </c>
      <c r="Q41">
        <f t="shared" ca="1" si="7"/>
        <v>3.2845144612546164</v>
      </c>
      <c r="R41">
        <f t="shared" ca="1" si="8"/>
        <v>3.6968351189497475</v>
      </c>
      <c r="S41">
        <f t="shared" ca="1" si="9"/>
        <v>1.5545654417256478</v>
      </c>
      <c r="T41">
        <f t="shared" ca="1" si="10"/>
        <v>5.6240896643323035</v>
      </c>
      <c r="U41">
        <f t="shared" ca="1" si="11"/>
        <v>3.8296908533207903</v>
      </c>
      <c r="V41">
        <f t="shared" ca="1" si="12"/>
        <v>4.33433410925198</v>
      </c>
      <c r="W41">
        <f t="shared" ca="1" si="13"/>
        <v>-0.50859539373414853</v>
      </c>
      <c r="X41">
        <f t="shared" ca="1" si="14"/>
        <v>0.59397721666038561</v>
      </c>
      <c r="Y41">
        <f t="shared" ca="1" si="15"/>
        <v>0.29903293186204805</v>
      </c>
      <c r="Z41">
        <f t="shared" ca="1" si="16"/>
        <v>-0.23036544473331988</v>
      </c>
      <c r="AA41">
        <f t="shared" ca="1" si="17"/>
        <v>-1.7232631502768931</v>
      </c>
      <c r="AB41">
        <f t="shared" ca="1" si="18"/>
        <v>-1.2020231152465504</v>
      </c>
      <c r="AC41">
        <f t="shared" ca="1" si="19"/>
        <v>-2.6638430853881676</v>
      </c>
      <c r="AD41">
        <f t="shared" ca="1" si="20"/>
        <v>0.99268892949027088</v>
      </c>
      <c r="AE41">
        <f t="shared" ca="1" si="21"/>
        <v>-0.82166651512868716</v>
      </c>
      <c r="AF41">
        <f t="shared" ca="1" si="22"/>
        <v>3.2924961914339322E-2</v>
      </c>
      <c r="AG41">
        <f t="shared" ca="1" si="23"/>
        <v>0.98885638935577225</v>
      </c>
      <c r="AH41">
        <f t="shared" ca="1" si="24"/>
        <v>95.71183261041935</v>
      </c>
    </row>
    <row r="42" spans="2:34" x14ac:dyDescent="0.25">
      <c r="B42">
        <v>28</v>
      </c>
      <c r="C42">
        <f t="shared" ca="1" si="26"/>
        <v>155.38588621126735</v>
      </c>
      <c r="D42">
        <f t="shared" ca="1" si="26"/>
        <v>23.903861096208033</v>
      </c>
      <c r="E42">
        <f t="shared" ca="1" si="26"/>
        <v>67.993959088365713</v>
      </c>
      <c r="F42">
        <f t="shared" ca="1" si="26"/>
        <v>133.94047566690972</v>
      </c>
      <c r="G42">
        <f t="shared" ca="1" si="26"/>
        <v>89.062699576684494</v>
      </c>
      <c r="H42">
        <f t="shared" ca="1" si="26"/>
        <v>139.74418699554448</v>
      </c>
      <c r="I42">
        <f t="shared" ca="1" si="26"/>
        <v>81.96911708293743</v>
      </c>
      <c r="J42">
        <f t="shared" ca="1" si="26"/>
        <v>17.056782866031533</v>
      </c>
      <c r="K42">
        <f t="shared" ca="1" si="26"/>
        <v>89.220982827733692</v>
      </c>
      <c r="L42">
        <f t="shared" ca="1" si="26"/>
        <v>77.741702777045504</v>
      </c>
      <c r="M42">
        <f t="shared" ca="1" si="3"/>
        <v>5.0459116114876332</v>
      </c>
      <c r="N42">
        <f t="shared" ca="1" si="4"/>
        <v>3.1740399980319185</v>
      </c>
      <c r="O42">
        <f t="shared" ca="1" si="5"/>
        <v>4.2194188642940738</v>
      </c>
      <c r="P42">
        <f t="shared" ca="1" si="6"/>
        <v>4.897395489818809</v>
      </c>
      <c r="Q42">
        <f t="shared" ca="1" si="7"/>
        <v>4.4893406113214782</v>
      </c>
      <c r="R42">
        <f t="shared" ca="1" si="8"/>
        <v>4.939813515431581</v>
      </c>
      <c r="S42">
        <f t="shared" ca="1" si="9"/>
        <v>4.4063425553849873</v>
      </c>
      <c r="T42">
        <f t="shared" ca="1" si="10"/>
        <v>2.8365479466739481</v>
      </c>
      <c r="U42">
        <f t="shared" ca="1" si="11"/>
        <v>4.4911162454176754</v>
      </c>
      <c r="V42">
        <f t="shared" ca="1" si="12"/>
        <v>4.3533918286707634</v>
      </c>
      <c r="W42">
        <f t="shared" ca="1" si="13"/>
        <v>0.99268892949027088</v>
      </c>
      <c r="X42">
        <f t="shared" ca="1" si="14"/>
        <v>-1.7232631502768931</v>
      </c>
      <c r="Y42">
        <f t="shared" ca="1" si="15"/>
        <v>-1.2020231152465504</v>
      </c>
      <c r="Z42">
        <f t="shared" ca="1" si="16"/>
        <v>0.29903293186204805</v>
      </c>
      <c r="AA42">
        <f t="shared" ca="1" si="17"/>
        <v>-0.23036544473331988</v>
      </c>
      <c r="AB42">
        <f t="shared" ca="1" si="18"/>
        <v>0.59397721666038561</v>
      </c>
      <c r="AC42">
        <f t="shared" ca="1" si="19"/>
        <v>-0.50859539373414853</v>
      </c>
      <c r="AD42">
        <f t="shared" ca="1" si="20"/>
        <v>-2.6638430853881676</v>
      </c>
      <c r="AE42">
        <f t="shared" ca="1" si="21"/>
        <v>3.2924961914339322E-2</v>
      </c>
      <c r="AF42">
        <f t="shared" ca="1" si="22"/>
        <v>-0.82166651512868716</v>
      </c>
      <c r="AG42">
        <f t="shared" ca="1" si="23"/>
        <v>1.4560941314567832</v>
      </c>
      <c r="AH42">
        <f t="shared" ca="1" si="24"/>
        <v>104.02068046227322</v>
      </c>
    </row>
    <row r="43" spans="2:34" x14ac:dyDescent="0.25">
      <c r="B43">
        <v>29</v>
      </c>
      <c r="C43">
        <f t="shared" ca="1" si="26"/>
        <v>234.74324766654155</v>
      </c>
      <c r="D43">
        <f t="shared" ca="1" si="26"/>
        <v>83.434708013974827</v>
      </c>
      <c r="E43">
        <f t="shared" ca="1" si="26"/>
        <v>195.44131445898122</v>
      </c>
      <c r="F43">
        <f t="shared" ca="1" si="26"/>
        <v>42.778369436799963</v>
      </c>
      <c r="G43">
        <f t="shared" ca="1" si="26"/>
        <v>112.05984918233281</v>
      </c>
      <c r="H43">
        <f t="shared" ca="1" si="26"/>
        <v>46.239367377062827</v>
      </c>
      <c r="I43">
        <f t="shared" ca="1" si="26"/>
        <v>64.731931230396327</v>
      </c>
      <c r="J43">
        <f t="shared" ca="1" si="26"/>
        <v>42.126929393146661</v>
      </c>
      <c r="K43">
        <f t="shared" ca="1" si="26"/>
        <v>90.288752482573202</v>
      </c>
      <c r="L43">
        <f t="shared" ca="1" si="26"/>
        <v>134.0643467813311</v>
      </c>
      <c r="M43">
        <f t="shared" ca="1" si="3"/>
        <v>5.4584923537408869</v>
      </c>
      <c r="N43">
        <f t="shared" ca="1" si="4"/>
        <v>4.4240643860299071</v>
      </c>
      <c r="O43">
        <f t="shared" ca="1" si="5"/>
        <v>5.2752601525663545</v>
      </c>
      <c r="P43">
        <f t="shared" ca="1" si="6"/>
        <v>3.7560325878460468</v>
      </c>
      <c r="Q43">
        <f t="shared" ca="1" si="7"/>
        <v>4.7190330962709179</v>
      </c>
      <c r="R43">
        <f t="shared" ca="1" si="8"/>
        <v>3.8338315429786385</v>
      </c>
      <c r="S43">
        <f t="shared" ca="1" si="9"/>
        <v>4.1702546072799214</v>
      </c>
      <c r="T43">
        <f t="shared" ca="1" si="10"/>
        <v>3.7406871892413887</v>
      </c>
      <c r="U43">
        <f t="shared" ca="1" si="11"/>
        <v>4.5030128954399418</v>
      </c>
      <c r="V43">
        <f t="shared" ca="1" si="12"/>
        <v>4.8983198845525351</v>
      </c>
      <c r="W43">
        <f t="shared" ca="1" si="13"/>
        <v>0.99268892949027088</v>
      </c>
      <c r="X43">
        <f t="shared" ca="1" si="14"/>
        <v>-0.50859539373414853</v>
      </c>
      <c r="Y43">
        <f t="shared" ca="1" si="15"/>
        <v>0.59397721666038561</v>
      </c>
      <c r="Z43">
        <f t="shared" ca="1" si="16"/>
        <v>-1.7232631502768931</v>
      </c>
      <c r="AA43">
        <f t="shared" ca="1" si="17"/>
        <v>3.2924961914339322E-2</v>
      </c>
      <c r="AB43">
        <f t="shared" ca="1" si="18"/>
        <v>-1.2020231152465504</v>
      </c>
      <c r="AC43">
        <f t="shared" ca="1" si="19"/>
        <v>-0.82166651512868716</v>
      </c>
      <c r="AD43">
        <f t="shared" ca="1" si="20"/>
        <v>-2.6638430853881676</v>
      </c>
      <c r="AE43">
        <f t="shared" ca="1" si="21"/>
        <v>-0.23036544473331988</v>
      </c>
      <c r="AF43">
        <f t="shared" ca="1" si="22"/>
        <v>0.29903293186204805</v>
      </c>
      <c r="AG43">
        <f t="shared" ca="1" si="23"/>
        <v>1.7118336436543673</v>
      </c>
      <c r="AH43">
        <f t="shared" ca="1" si="24"/>
        <v>119.52019802139507</v>
      </c>
    </row>
    <row r="44" spans="2:34" x14ac:dyDescent="0.25">
      <c r="B44">
        <v>30</v>
      </c>
      <c r="C44">
        <f t="shared" ca="1" si="26"/>
        <v>154.99491906817312</v>
      </c>
      <c r="D44">
        <f t="shared" ca="1" si="26"/>
        <v>118.87269685541845</v>
      </c>
      <c r="E44">
        <f t="shared" ca="1" si="26"/>
        <v>81.469299837682954</v>
      </c>
      <c r="F44">
        <f t="shared" ca="1" si="26"/>
        <v>96.501348973355832</v>
      </c>
      <c r="G44">
        <f t="shared" ca="1" si="26"/>
        <v>200.72417562978814</v>
      </c>
      <c r="H44">
        <f t="shared" ca="1" si="26"/>
        <v>76.760425748180921</v>
      </c>
      <c r="I44">
        <f t="shared" ca="1" si="26"/>
        <v>85.849722936384609</v>
      </c>
      <c r="J44">
        <f t="shared" ca="1" si="26"/>
        <v>128.63716448408314</v>
      </c>
      <c r="K44">
        <f t="shared" ca="1" si="26"/>
        <v>99.002018600451976</v>
      </c>
      <c r="L44">
        <f t="shared" ca="1" si="26"/>
        <v>67.628754410899219</v>
      </c>
      <c r="M44">
        <f t="shared" ca="1" si="3"/>
        <v>5.0433923361766295</v>
      </c>
      <c r="N44">
        <f t="shared" ca="1" si="4"/>
        <v>4.778053146170345</v>
      </c>
      <c r="O44">
        <f t="shared" ca="1" si="5"/>
        <v>4.4002262601734685</v>
      </c>
      <c r="P44">
        <f t="shared" ca="1" si="6"/>
        <v>4.5695569872457407</v>
      </c>
      <c r="Q44">
        <f t="shared" ca="1" si="7"/>
        <v>5.3019317050989967</v>
      </c>
      <c r="R44">
        <f t="shared" ca="1" si="8"/>
        <v>4.3406892176090173</v>
      </c>
      <c r="S44">
        <f t="shared" ca="1" si="9"/>
        <v>4.4525983600393202</v>
      </c>
      <c r="T44">
        <f t="shared" ca="1" si="10"/>
        <v>4.8569957629309055</v>
      </c>
      <c r="U44">
        <f t="shared" ca="1" si="11"/>
        <v>4.5951402398302736</v>
      </c>
      <c r="V44">
        <f t="shared" ca="1" si="12"/>
        <v>4.2140332537165044</v>
      </c>
      <c r="W44">
        <f t="shared" ca="1" si="13"/>
        <v>0.59397721666038561</v>
      </c>
      <c r="X44">
        <f t="shared" ca="1" si="14"/>
        <v>3.2924961914339322E-2</v>
      </c>
      <c r="Y44">
        <f t="shared" ca="1" si="15"/>
        <v>-1.2020231152465504</v>
      </c>
      <c r="Z44">
        <f t="shared" ca="1" si="16"/>
        <v>-0.50859539373414853</v>
      </c>
      <c r="AA44">
        <f t="shared" ca="1" si="17"/>
        <v>0.99268892949027088</v>
      </c>
      <c r="AB44">
        <f t="shared" ca="1" si="18"/>
        <v>-1.7232631502768931</v>
      </c>
      <c r="AC44">
        <f t="shared" ca="1" si="19"/>
        <v>-0.82166651512868716</v>
      </c>
      <c r="AD44">
        <f t="shared" ca="1" si="20"/>
        <v>0.29903293186204805</v>
      </c>
      <c r="AE44">
        <f t="shared" ca="1" si="21"/>
        <v>-0.23036544473331988</v>
      </c>
      <c r="AF44">
        <f t="shared" ca="1" si="22"/>
        <v>-2.6638430853881676</v>
      </c>
      <c r="AG44">
        <f t="shared" ca="1" si="23"/>
        <v>3.0761871831962164</v>
      </c>
      <c r="AH44">
        <f t="shared" ca="1" si="24"/>
        <v>124.62562074575335</v>
      </c>
    </row>
    <row r="45" spans="2:34" x14ac:dyDescent="0.25">
      <c r="B45">
        <v>31</v>
      </c>
      <c r="C45">
        <f t="shared" ref="C45:L54" ca="1" si="27">$D$9*((-LN(1-RAND()))^(1/$D$10))</f>
        <v>51.438372637949357</v>
      </c>
      <c r="D45">
        <f t="shared" ca="1" si="27"/>
        <v>50.075389950275685</v>
      </c>
      <c r="E45">
        <f t="shared" ca="1" si="27"/>
        <v>202.78381612496798</v>
      </c>
      <c r="F45">
        <f t="shared" ca="1" si="27"/>
        <v>69.07048710606422</v>
      </c>
      <c r="G45">
        <f t="shared" ca="1" si="27"/>
        <v>47.981782550954108</v>
      </c>
      <c r="H45">
        <f t="shared" ca="1" si="27"/>
        <v>100.32304589416272</v>
      </c>
      <c r="I45">
        <f t="shared" ca="1" si="27"/>
        <v>113.36210344750981</v>
      </c>
      <c r="J45">
        <f t="shared" ca="1" si="27"/>
        <v>81.502693540852661</v>
      </c>
      <c r="K45">
        <f t="shared" ca="1" si="27"/>
        <v>219.8943179225663</v>
      </c>
      <c r="L45">
        <f t="shared" ca="1" si="27"/>
        <v>102.90583882988122</v>
      </c>
      <c r="M45">
        <f t="shared" ca="1" si="3"/>
        <v>3.9403844433081958</v>
      </c>
      <c r="N45">
        <f t="shared" ca="1" si="4"/>
        <v>3.9135296688460879</v>
      </c>
      <c r="O45">
        <f t="shared" ca="1" si="5"/>
        <v>5.3121404663875396</v>
      </c>
      <c r="P45">
        <f t="shared" ca="1" si="6"/>
        <v>4.2351275354296289</v>
      </c>
      <c r="Q45">
        <f t="shared" ca="1" si="7"/>
        <v>3.8708214086796247</v>
      </c>
      <c r="R45">
        <f t="shared" ca="1" si="8"/>
        <v>4.6083954382076193</v>
      </c>
      <c r="S45">
        <f t="shared" ca="1" si="9"/>
        <v>4.7305871506752517</v>
      </c>
      <c r="T45">
        <f t="shared" ca="1" si="10"/>
        <v>4.4006360692817061</v>
      </c>
      <c r="U45">
        <f t="shared" ca="1" si="11"/>
        <v>5.3931470578570062</v>
      </c>
      <c r="V45">
        <f t="shared" ca="1" si="12"/>
        <v>4.6338143839890016</v>
      </c>
      <c r="W45">
        <f t="shared" ca="1" si="13"/>
        <v>-1.2020231152465504</v>
      </c>
      <c r="X45">
        <f t="shared" ca="1" si="14"/>
        <v>-1.7232631502768931</v>
      </c>
      <c r="Y45">
        <f t="shared" ca="1" si="15"/>
        <v>0.59397721666038561</v>
      </c>
      <c r="Z45">
        <f t="shared" ca="1" si="16"/>
        <v>-0.82166651512868716</v>
      </c>
      <c r="AA45">
        <f t="shared" ca="1" si="17"/>
        <v>-2.6638430853881676</v>
      </c>
      <c r="AB45">
        <f t="shared" ca="1" si="18"/>
        <v>-0.23036544473331988</v>
      </c>
      <c r="AC45">
        <f t="shared" ca="1" si="19"/>
        <v>0.29903293186204805</v>
      </c>
      <c r="AD45">
        <f t="shared" ca="1" si="20"/>
        <v>-0.50859539373414853</v>
      </c>
      <c r="AE45">
        <f t="shared" ca="1" si="21"/>
        <v>0.99268892949027088</v>
      </c>
      <c r="AF45">
        <f t="shared" ca="1" si="22"/>
        <v>3.2924961914339322E-2</v>
      </c>
      <c r="AG45">
        <f t="shared" ca="1" si="23"/>
        <v>1.8949307209157884</v>
      </c>
      <c r="AH45">
        <f t="shared" ca="1" si="24"/>
        <v>119.09454480342728</v>
      </c>
    </row>
    <row r="46" spans="2:34" x14ac:dyDescent="0.25">
      <c r="B46">
        <v>32</v>
      </c>
      <c r="C46">
        <f t="shared" ca="1" si="27"/>
        <v>42.555037798352899</v>
      </c>
      <c r="D46">
        <f t="shared" ca="1" si="27"/>
        <v>18.937598638060351</v>
      </c>
      <c r="E46">
        <f t="shared" ca="1" si="27"/>
        <v>153.83767210202936</v>
      </c>
      <c r="F46">
        <f t="shared" ca="1" si="27"/>
        <v>69.488892371985926</v>
      </c>
      <c r="G46">
        <f t="shared" ca="1" si="27"/>
        <v>80.538712147816213</v>
      </c>
      <c r="H46">
        <f t="shared" ca="1" si="27"/>
        <v>96.014192706591118</v>
      </c>
      <c r="I46">
        <f t="shared" ca="1" si="27"/>
        <v>97.565931286812358</v>
      </c>
      <c r="J46">
        <f t="shared" ca="1" si="27"/>
        <v>79.085908267930421</v>
      </c>
      <c r="K46">
        <f t="shared" ca="1" si="27"/>
        <v>230.05102262172366</v>
      </c>
      <c r="L46">
        <f t="shared" ca="1" si="27"/>
        <v>61.043935021584872</v>
      </c>
      <c r="M46">
        <f t="shared" ca="1" si="3"/>
        <v>3.7507982451520734</v>
      </c>
      <c r="N46">
        <f t="shared" ca="1" si="4"/>
        <v>2.9411492918664708</v>
      </c>
      <c r="O46">
        <f t="shared" ca="1" si="5"/>
        <v>5.0358979692239485</v>
      </c>
      <c r="P46">
        <f t="shared" ca="1" si="6"/>
        <v>4.2411669178120377</v>
      </c>
      <c r="Q46">
        <f t="shared" ca="1" si="7"/>
        <v>4.3887379650771399</v>
      </c>
      <c r="R46">
        <f t="shared" ca="1" si="8"/>
        <v>4.5644960212341354</v>
      </c>
      <c r="S46">
        <f t="shared" ca="1" si="9"/>
        <v>4.5805283677974895</v>
      </c>
      <c r="T46">
        <f t="shared" ca="1" si="10"/>
        <v>4.3705347080549526</v>
      </c>
      <c r="U46">
        <f t="shared" ca="1" si="11"/>
        <v>5.4383011218066537</v>
      </c>
      <c r="V46">
        <f t="shared" ca="1" si="12"/>
        <v>4.1115938511759431</v>
      </c>
      <c r="W46">
        <f t="shared" ca="1" si="13"/>
        <v>-1.7232631502768931</v>
      </c>
      <c r="X46">
        <f t="shared" ca="1" si="14"/>
        <v>-2.6638430853881676</v>
      </c>
      <c r="Y46">
        <f t="shared" ca="1" si="15"/>
        <v>0.59397721666038561</v>
      </c>
      <c r="Z46">
        <f t="shared" ca="1" si="16"/>
        <v>-0.82166651512868716</v>
      </c>
      <c r="AA46">
        <f t="shared" ca="1" si="17"/>
        <v>-0.23036544473331988</v>
      </c>
      <c r="AB46">
        <f t="shared" ca="1" si="18"/>
        <v>3.2924961914339322E-2</v>
      </c>
      <c r="AC46">
        <f t="shared" ca="1" si="19"/>
        <v>0.29903293186204805</v>
      </c>
      <c r="AD46">
        <f t="shared" ca="1" si="20"/>
        <v>-0.50859539373414853</v>
      </c>
      <c r="AE46">
        <f t="shared" ca="1" si="21"/>
        <v>0.99268892949027088</v>
      </c>
      <c r="AF46">
        <f t="shared" ca="1" si="22"/>
        <v>-1.2020231152465504</v>
      </c>
      <c r="AG46">
        <f t="shared" ca="1" si="23"/>
        <v>1.5992954165517799</v>
      </c>
      <c r="AH46">
        <f t="shared" ca="1" si="24"/>
        <v>106.63483879009229</v>
      </c>
    </row>
    <row r="47" spans="2:34" x14ac:dyDescent="0.25">
      <c r="B47">
        <v>33</v>
      </c>
      <c r="C47">
        <f t="shared" ca="1" si="27"/>
        <v>124.75318035028199</v>
      </c>
      <c r="D47">
        <f t="shared" ca="1" si="27"/>
        <v>112.07485004624813</v>
      </c>
      <c r="E47">
        <f t="shared" ca="1" si="27"/>
        <v>172.5490304000013</v>
      </c>
      <c r="F47">
        <f t="shared" ca="1" si="27"/>
        <v>33.522493086249661</v>
      </c>
      <c r="G47">
        <f t="shared" ca="1" si="27"/>
        <v>115.16057826503226</v>
      </c>
      <c r="H47">
        <f t="shared" ca="1" si="27"/>
        <v>18.054088474525873</v>
      </c>
      <c r="I47">
        <f t="shared" ca="1" si="27"/>
        <v>219.50649608595373</v>
      </c>
      <c r="J47">
        <f t="shared" ca="1" si="27"/>
        <v>86.404847407749656</v>
      </c>
      <c r="K47">
        <f t="shared" ca="1" si="27"/>
        <v>106.79135682956601</v>
      </c>
      <c r="L47">
        <f t="shared" ca="1" si="27"/>
        <v>172.32909620440267</v>
      </c>
      <c r="M47">
        <f t="shared" ca="1" si="3"/>
        <v>4.8263372280965022</v>
      </c>
      <c r="N47">
        <f t="shared" ca="1" si="4"/>
        <v>4.71916695206379</v>
      </c>
      <c r="O47">
        <f t="shared" ca="1" si="5"/>
        <v>5.150681430287432</v>
      </c>
      <c r="P47">
        <f t="shared" ca="1" si="6"/>
        <v>3.5122166489295523</v>
      </c>
      <c r="Q47">
        <f t="shared" ca="1" si="7"/>
        <v>4.7463274871366501</v>
      </c>
      <c r="R47">
        <f t="shared" ca="1" si="8"/>
        <v>2.8933721674137436</v>
      </c>
      <c r="S47">
        <f t="shared" ca="1" si="9"/>
        <v>5.3913818270019229</v>
      </c>
      <c r="T47">
        <f t="shared" ca="1" si="10"/>
        <v>4.4590437784925872</v>
      </c>
      <c r="U47">
        <f t="shared" ca="1" si="11"/>
        <v>4.6708769946890856</v>
      </c>
      <c r="V47">
        <f t="shared" ca="1" si="12"/>
        <v>5.1494059987164107</v>
      </c>
      <c r="W47">
        <f t="shared" ca="1" si="13"/>
        <v>3.2924961914339322E-2</v>
      </c>
      <c r="X47">
        <f t="shared" ca="1" si="14"/>
        <v>-0.50859539373414853</v>
      </c>
      <c r="Y47">
        <f t="shared" ca="1" si="15"/>
        <v>0.59397721666038561</v>
      </c>
      <c r="Z47">
        <f t="shared" ca="1" si="16"/>
        <v>-1.7232631502768931</v>
      </c>
      <c r="AA47">
        <f t="shared" ca="1" si="17"/>
        <v>-0.23036544473331988</v>
      </c>
      <c r="AB47">
        <f t="shared" ca="1" si="18"/>
        <v>-2.6638430853881676</v>
      </c>
      <c r="AC47">
        <f t="shared" ca="1" si="19"/>
        <v>0.99268892949027088</v>
      </c>
      <c r="AD47">
        <f t="shared" ca="1" si="20"/>
        <v>-1.2020231152465504</v>
      </c>
      <c r="AE47">
        <f t="shared" ca="1" si="21"/>
        <v>-0.82166651512868716</v>
      </c>
      <c r="AF47">
        <f t="shared" ca="1" si="22"/>
        <v>0.29903293186204805</v>
      </c>
      <c r="AG47">
        <f t="shared" ca="1" si="23"/>
        <v>1.3793533439347476</v>
      </c>
      <c r="AH47">
        <f t="shared" ca="1" si="24"/>
        <v>138.53546346336086</v>
      </c>
    </row>
    <row r="48" spans="2:34" x14ac:dyDescent="0.25">
      <c r="B48">
        <v>34</v>
      </c>
      <c r="C48">
        <f t="shared" ca="1" si="27"/>
        <v>53.458471562289866</v>
      </c>
      <c r="D48">
        <f t="shared" ca="1" si="27"/>
        <v>6.5445335393494926</v>
      </c>
      <c r="E48">
        <f t="shared" ca="1" si="27"/>
        <v>40.958149882549073</v>
      </c>
      <c r="F48">
        <f t="shared" ca="1" si="27"/>
        <v>129.47077478886624</v>
      </c>
      <c r="G48">
        <f t="shared" ca="1" si="27"/>
        <v>21.409082031752042</v>
      </c>
      <c r="H48">
        <f t="shared" ca="1" si="27"/>
        <v>196.38979090561111</v>
      </c>
      <c r="I48">
        <f t="shared" ca="1" si="27"/>
        <v>121.06721984086562</v>
      </c>
      <c r="J48">
        <f t="shared" ca="1" si="27"/>
        <v>154.07997088312524</v>
      </c>
      <c r="K48">
        <f t="shared" ca="1" si="27"/>
        <v>38.79274227275846</v>
      </c>
      <c r="L48">
        <f t="shared" ca="1" si="27"/>
        <v>38.725021368720533</v>
      </c>
      <c r="M48">
        <f t="shared" ca="1" si="3"/>
        <v>3.9789051199969721</v>
      </c>
      <c r="N48">
        <f t="shared" ca="1" si="4"/>
        <v>1.8786301270511576</v>
      </c>
      <c r="O48">
        <f t="shared" ca="1" si="5"/>
        <v>3.7125508108280285</v>
      </c>
      <c r="P48">
        <f t="shared" ca="1" si="6"/>
        <v>4.8634551783645854</v>
      </c>
      <c r="Q48">
        <f t="shared" ca="1" si="7"/>
        <v>3.0638152260052451</v>
      </c>
      <c r="R48">
        <f t="shared" ca="1" si="8"/>
        <v>5.2801014134369737</v>
      </c>
      <c r="S48">
        <f t="shared" ca="1" si="9"/>
        <v>4.7963459272187352</v>
      </c>
      <c r="T48">
        <f t="shared" ca="1" si="10"/>
        <v>5.0374717590773495</v>
      </c>
      <c r="U48">
        <f t="shared" ca="1" si="11"/>
        <v>3.6582331743064791</v>
      </c>
      <c r="V48">
        <f t="shared" ca="1" si="12"/>
        <v>3.6564859381096371</v>
      </c>
      <c r="W48">
        <f t="shared" ca="1" si="13"/>
        <v>-0.23036544473331988</v>
      </c>
      <c r="X48">
        <f t="shared" ca="1" si="14"/>
        <v>-2.6638430853881676</v>
      </c>
      <c r="Y48">
        <f t="shared" ca="1" si="15"/>
        <v>-0.50859539373414853</v>
      </c>
      <c r="Z48">
        <f t="shared" ca="1" si="16"/>
        <v>0.29903293186204805</v>
      </c>
      <c r="AA48">
        <f t="shared" ca="1" si="17"/>
        <v>-1.7232631502768931</v>
      </c>
      <c r="AB48">
        <f t="shared" ca="1" si="18"/>
        <v>0.99268892949027088</v>
      </c>
      <c r="AC48">
        <f t="shared" ca="1" si="19"/>
        <v>3.2924961914339322E-2</v>
      </c>
      <c r="AD48">
        <f t="shared" ca="1" si="20"/>
        <v>0.59397721666038561</v>
      </c>
      <c r="AE48">
        <f t="shared" ca="1" si="21"/>
        <v>-0.82166651512868716</v>
      </c>
      <c r="AF48">
        <f t="shared" ca="1" si="22"/>
        <v>-1.2020231152465504</v>
      </c>
      <c r="AG48">
        <f t="shared" ca="1" si="23"/>
        <v>1.0462826490081287</v>
      </c>
      <c r="AH48">
        <f t="shared" ca="1" si="24"/>
        <v>89.351019395029709</v>
      </c>
    </row>
    <row r="49" spans="2:34" x14ac:dyDescent="0.25">
      <c r="B49">
        <v>35</v>
      </c>
      <c r="C49">
        <f t="shared" ca="1" si="27"/>
        <v>112.71502084184837</v>
      </c>
      <c r="D49">
        <f t="shared" ca="1" si="27"/>
        <v>130.39636372796565</v>
      </c>
      <c r="E49">
        <f t="shared" ca="1" si="27"/>
        <v>87.187539086624199</v>
      </c>
      <c r="F49">
        <f t="shared" ca="1" si="27"/>
        <v>61.626904053356569</v>
      </c>
      <c r="G49">
        <f t="shared" ca="1" si="27"/>
        <v>159.15864609440399</v>
      </c>
      <c r="H49">
        <f t="shared" ca="1" si="27"/>
        <v>90.473118917435713</v>
      </c>
      <c r="I49">
        <f t="shared" ca="1" si="27"/>
        <v>74.875994088907476</v>
      </c>
      <c r="J49">
        <f t="shared" ca="1" si="27"/>
        <v>36.501079127849955</v>
      </c>
      <c r="K49">
        <f t="shared" ca="1" si="27"/>
        <v>48.323332363835206</v>
      </c>
      <c r="L49">
        <f t="shared" ca="1" si="27"/>
        <v>68.777538795133694</v>
      </c>
      <c r="M49">
        <f t="shared" ca="1" si="3"/>
        <v>4.7248626938135745</v>
      </c>
      <c r="N49">
        <f t="shared" ca="1" si="4"/>
        <v>4.8705787635820084</v>
      </c>
      <c r="O49">
        <f t="shared" ca="1" si="5"/>
        <v>4.468061420320951</v>
      </c>
      <c r="P49">
        <f t="shared" ca="1" si="6"/>
        <v>4.1210985293030893</v>
      </c>
      <c r="Q49">
        <f t="shared" ca="1" si="7"/>
        <v>5.0699014789530823</v>
      </c>
      <c r="R49">
        <f t="shared" ca="1" si="8"/>
        <v>4.5050527780475456</v>
      </c>
      <c r="S49">
        <f t="shared" ca="1" si="9"/>
        <v>4.3158333329939902</v>
      </c>
      <c r="T49">
        <f t="shared" ca="1" si="10"/>
        <v>3.5973418252979794</v>
      </c>
      <c r="U49">
        <f t="shared" ca="1" si="11"/>
        <v>3.8779145157319634</v>
      </c>
      <c r="V49">
        <f t="shared" ca="1" si="12"/>
        <v>4.2308772206350751</v>
      </c>
      <c r="W49">
        <f t="shared" ca="1" si="13"/>
        <v>0.29903293186204805</v>
      </c>
      <c r="X49">
        <f t="shared" ca="1" si="14"/>
        <v>0.59397721666038561</v>
      </c>
      <c r="Y49">
        <f t="shared" ca="1" si="15"/>
        <v>-0.23036544473331988</v>
      </c>
      <c r="Z49">
        <f t="shared" ca="1" si="16"/>
        <v>-1.2020231152465504</v>
      </c>
      <c r="AA49">
        <f t="shared" ca="1" si="17"/>
        <v>0.99268892949027088</v>
      </c>
      <c r="AB49">
        <f t="shared" ca="1" si="18"/>
        <v>3.2924961914339322E-2</v>
      </c>
      <c r="AC49">
        <f t="shared" ca="1" si="19"/>
        <v>-0.50859539373414853</v>
      </c>
      <c r="AD49">
        <f t="shared" ca="1" si="20"/>
        <v>-2.6638430853881676</v>
      </c>
      <c r="AE49">
        <f t="shared" ca="1" si="21"/>
        <v>-1.7232631502768931</v>
      </c>
      <c r="AF49">
        <f t="shared" ca="1" si="22"/>
        <v>-0.82166651512868716</v>
      </c>
      <c r="AG49">
        <f t="shared" ca="1" si="23"/>
        <v>2.4601755827133425</v>
      </c>
      <c r="AH49">
        <f t="shared" ca="1" si="24"/>
        <v>98.571753853858127</v>
      </c>
    </row>
    <row r="50" spans="2:34" x14ac:dyDescent="0.25">
      <c r="B50">
        <v>36</v>
      </c>
      <c r="C50">
        <f t="shared" ca="1" si="27"/>
        <v>208.07205638945629</v>
      </c>
      <c r="D50">
        <f t="shared" ca="1" si="27"/>
        <v>216.71168639139182</v>
      </c>
      <c r="E50">
        <f t="shared" ca="1" si="27"/>
        <v>183.75013186815656</v>
      </c>
      <c r="F50">
        <f t="shared" ca="1" si="27"/>
        <v>50.393978677071075</v>
      </c>
      <c r="G50">
        <f t="shared" ca="1" si="27"/>
        <v>92.006567864435098</v>
      </c>
      <c r="H50">
        <f t="shared" ca="1" si="27"/>
        <v>32.581007839349567</v>
      </c>
      <c r="I50">
        <f t="shared" ca="1" si="27"/>
        <v>77.654599759948013</v>
      </c>
      <c r="J50">
        <f t="shared" ca="1" si="27"/>
        <v>69.48746872122922</v>
      </c>
      <c r="K50">
        <f t="shared" ca="1" si="27"/>
        <v>107.46983184342874</v>
      </c>
      <c r="L50">
        <f t="shared" ca="1" si="27"/>
        <v>37.366437165330048</v>
      </c>
      <c r="M50">
        <f t="shared" ca="1" si="3"/>
        <v>5.337884444659359</v>
      </c>
      <c r="N50">
        <f t="shared" ca="1" si="4"/>
        <v>5.3785678359824889</v>
      </c>
      <c r="O50">
        <f t="shared" ca="1" si="5"/>
        <v>5.2135768557425202</v>
      </c>
      <c r="P50">
        <f t="shared" ca="1" si="6"/>
        <v>3.9198716972470971</v>
      </c>
      <c r="Q50">
        <f t="shared" ca="1" si="7"/>
        <v>4.5218599643317239</v>
      </c>
      <c r="R50">
        <f t="shared" ca="1" si="8"/>
        <v>3.4837295369910106</v>
      </c>
      <c r="S50">
        <f t="shared" ca="1" si="9"/>
        <v>4.3522707849290834</v>
      </c>
      <c r="T50">
        <f t="shared" ca="1" si="10"/>
        <v>4.241146430144271</v>
      </c>
      <c r="U50">
        <f t="shared" ca="1" si="11"/>
        <v>4.6772101741680077</v>
      </c>
      <c r="V50">
        <f t="shared" ca="1" si="12"/>
        <v>3.620772899517728</v>
      </c>
      <c r="W50">
        <f t="shared" ca="1" si="13"/>
        <v>0.59397721666038561</v>
      </c>
      <c r="X50">
        <f t="shared" ca="1" si="14"/>
        <v>0.99268892949027088</v>
      </c>
      <c r="Y50">
        <f t="shared" ca="1" si="15"/>
        <v>0.29903293186204805</v>
      </c>
      <c r="Z50">
        <f t="shared" ca="1" si="16"/>
        <v>-1.2020231152465504</v>
      </c>
      <c r="AA50">
        <f t="shared" ca="1" si="17"/>
        <v>-0.23036544473331988</v>
      </c>
      <c r="AB50">
        <f t="shared" ca="1" si="18"/>
        <v>-2.6638430853881676</v>
      </c>
      <c r="AC50">
        <f t="shared" ca="1" si="19"/>
        <v>-0.50859539373414853</v>
      </c>
      <c r="AD50">
        <f t="shared" ca="1" si="20"/>
        <v>-0.82166651512868716</v>
      </c>
      <c r="AE50">
        <f t="shared" ca="1" si="21"/>
        <v>3.2924961914339322E-2</v>
      </c>
      <c r="AF50">
        <f t="shared" ca="1" si="22"/>
        <v>-1.7232631502768931</v>
      </c>
      <c r="AG50">
        <f t="shared" ca="1" si="23"/>
        <v>1.5706044048608832</v>
      </c>
      <c r="AH50">
        <f t="shared" ca="1" si="24"/>
        <v>122.45627228170231</v>
      </c>
    </row>
    <row r="51" spans="2:34" x14ac:dyDescent="0.25">
      <c r="B51">
        <v>37</v>
      </c>
      <c r="C51">
        <f t="shared" ca="1" si="27"/>
        <v>95.088294977624841</v>
      </c>
      <c r="D51">
        <f t="shared" ca="1" si="27"/>
        <v>97.597354894083452</v>
      </c>
      <c r="E51">
        <f t="shared" ca="1" si="27"/>
        <v>88.086287754107445</v>
      </c>
      <c r="F51">
        <f t="shared" ca="1" si="27"/>
        <v>55.448841948381592</v>
      </c>
      <c r="G51">
        <f t="shared" ca="1" si="27"/>
        <v>162.13150673317639</v>
      </c>
      <c r="H51">
        <f t="shared" ca="1" si="27"/>
        <v>94.818919525320595</v>
      </c>
      <c r="I51">
        <f t="shared" ca="1" si="27"/>
        <v>71.882926539985661</v>
      </c>
      <c r="J51">
        <f t="shared" ca="1" si="27"/>
        <v>72.418002561386928</v>
      </c>
      <c r="K51">
        <f t="shared" ca="1" si="27"/>
        <v>67.275364253158514</v>
      </c>
      <c r="L51">
        <f t="shared" ca="1" si="27"/>
        <v>20.469257599026452</v>
      </c>
      <c r="M51">
        <f t="shared" ca="1" si="3"/>
        <v>4.5548058807735492</v>
      </c>
      <c r="N51">
        <f t="shared" ca="1" si="4"/>
        <v>4.5808503915567478</v>
      </c>
      <c r="O51">
        <f t="shared" ca="1" si="5"/>
        <v>4.4783168767205854</v>
      </c>
      <c r="P51">
        <f t="shared" ca="1" si="6"/>
        <v>4.0154608289683997</v>
      </c>
      <c r="Q51">
        <f t="shared" ca="1" si="7"/>
        <v>5.0884077758832333</v>
      </c>
      <c r="R51">
        <f t="shared" ca="1" si="8"/>
        <v>4.5519689624008288</v>
      </c>
      <c r="S51">
        <f t="shared" ca="1" si="9"/>
        <v>4.2750387753323222</v>
      </c>
      <c r="T51">
        <f t="shared" ca="1" si="10"/>
        <v>4.2824549226451509</v>
      </c>
      <c r="U51">
        <f t="shared" ca="1" si="11"/>
        <v>4.2087941109893707</v>
      </c>
      <c r="V51">
        <f t="shared" ca="1" si="12"/>
        <v>3.0189241312591051</v>
      </c>
      <c r="W51">
        <f t="shared" ca="1" si="13"/>
        <v>0.29903293186204805</v>
      </c>
      <c r="X51">
        <f t="shared" ca="1" si="14"/>
        <v>0.59397721666038561</v>
      </c>
      <c r="Y51">
        <f t="shared" ca="1" si="15"/>
        <v>-0.23036544473331988</v>
      </c>
      <c r="Z51">
        <f t="shared" ca="1" si="16"/>
        <v>-1.7232631502768931</v>
      </c>
      <c r="AA51">
        <f t="shared" ca="1" si="17"/>
        <v>0.99268892949027088</v>
      </c>
      <c r="AB51">
        <f t="shared" ca="1" si="18"/>
        <v>3.2924961914339322E-2</v>
      </c>
      <c r="AC51">
        <f t="shared" ca="1" si="19"/>
        <v>-0.82166651512868716</v>
      </c>
      <c r="AD51">
        <f t="shared" ca="1" si="20"/>
        <v>-0.50859539373414853</v>
      </c>
      <c r="AE51">
        <f t="shared" ca="1" si="21"/>
        <v>-1.2020231152465504</v>
      </c>
      <c r="AF51">
        <f t="shared" ca="1" si="22"/>
        <v>-2.6638430853881676</v>
      </c>
      <c r="AG51">
        <f t="shared" ca="1" si="23"/>
        <v>1.9537628188812219</v>
      </c>
      <c r="AH51">
        <f t="shared" ca="1" si="24"/>
        <v>96.858274446159584</v>
      </c>
    </row>
    <row r="52" spans="2:34" x14ac:dyDescent="0.25">
      <c r="B52">
        <v>38</v>
      </c>
      <c r="C52">
        <f t="shared" ca="1" si="27"/>
        <v>102.56996581197151</v>
      </c>
      <c r="D52">
        <f t="shared" ca="1" si="27"/>
        <v>192.91521177407014</v>
      </c>
      <c r="E52">
        <f t="shared" ca="1" si="27"/>
        <v>93.436293363780919</v>
      </c>
      <c r="F52">
        <f t="shared" ca="1" si="27"/>
        <v>93.737285152476261</v>
      </c>
      <c r="G52">
        <f t="shared" ca="1" si="27"/>
        <v>158.73804479866064</v>
      </c>
      <c r="H52">
        <f t="shared" ca="1" si="27"/>
        <v>175.18087505297984</v>
      </c>
      <c r="I52">
        <f t="shared" ca="1" si="27"/>
        <v>103.73889585085652</v>
      </c>
      <c r="J52">
        <f t="shared" ca="1" si="27"/>
        <v>110.07483514094677</v>
      </c>
      <c r="K52">
        <f t="shared" ca="1" si="27"/>
        <v>85.93674268611575</v>
      </c>
      <c r="L52">
        <f t="shared" ca="1" si="27"/>
        <v>90.4748282025799</v>
      </c>
      <c r="M52">
        <f t="shared" ca="1" si="3"/>
        <v>4.6305451590051518</v>
      </c>
      <c r="N52">
        <f t="shared" ca="1" si="4"/>
        <v>5.2622507751440004</v>
      </c>
      <c r="O52">
        <f t="shared" ca="1" si="5"/>
        <v>4.5372798496691766</v>
      </c>
      <c r="P52">
        <f t="shared" ca="1" si="6"/>
        <v>4.5404960306123598</v>
      </c>
      <c r="Q52">
        <f t="shared" ca="1" si="7"/>
        <v>5.0672553265820905</v>
      </c>
      <c r="R52">
        <f t="shared" ca="1" si="8"/>
        <v>5.1658190118873248</v>
      </c>
      <c r="S52">
        <f t="shared" ca="1" si="9"/>
        <v>4.6418771254393567</v>
      </c>
      <c r="T52">
        <f t="shared" ca="1" si="10"/>
        <v>4.7011604539431877</v>
      </c>
      <c r="U52">
        <f t="shared" ca="1" si="11"/>
        <v>4.4536114754423171</v>
      </c>
      <c r="V52">
        <f t="shared" ca="1" si="12"/>
        <v>4.5050716706094285</v>
      </c>
      <c r="W52">
        <f t="shared" ca="1" si="13"/>
        <v>-0.50859539373414853</v>
      </c>
      <c r="X52">
        <f t="shared" ca="1" si="14"/>
        <v>0.99268892949027088</v>
      </c>
      <c r="Y52">
        <f t="shared" ca="1" si="15"/>
        <v>-1.2020231152465504</v>
      </c>
      <c r="Z52">
        <f t="shared" ca="1" si="16"/>
        <v>-0.82166651512868716</v>
      </c>
      <c r="AA52">
        <f t="shared" ca="1" si="17"/>
        <v>0.29903293186204805</v>
      </c>
      <c r="AB52">
        <f t="shared" ca="1" si="18"/>
        <v>0.59397721666038561</v>
      </c>
      <c r="AC52">
        <f t="shared" ca="1" si="19"/>
        <v>-0.23036544473331988</v>
      </c>
      <c r="AD52">
        <f t="shared" ca="1" si="20"/>
        <v>3.2924961914339322E-2</v>
      </c>
      <c r="AE52">
        <f t="shared" ca="1" si="21"/>
        <v>-2.6638430853881676</v>
      </c>
      <c r="AF52">
        <f t="shared" ca="1" si="22"/>
        <v>-1.7232631502768931</v>
      </c>
      <c r="AG52">
        <f t="shared" ca="1" si="23"/>
        <v>3.2157015373278104</v>
      </c>
      <c r="AH52">
        <f t="shared" ca="1" si="24"/>
        <v>136.07570465371219</v>
      </c>
    </row>
    <row r="53" spans="2:34" x14ac:dyDescent="0.25">
      <c r="B53">
        <v>39</v>
      </c>
      <c r="C53">
        <f t="shared" ca="1" si="27"/>
        <v>179.38317860744434</v>
      </c>
      <c r="D53">
        <f t="shared" ca="1" si="27"/>
        <v>88.132318608104143</v>
      </c>
      <c r="E53">
        <f t="shared" ca="1" si="27"/>
        <v>119.44674349763909</v>
      </c>
      <c r="F53">
        <f t="shared" ca="1" si="27"/>
        <v>58.157857950326374</v>
      </c>
      <c r="G53">
        <f t="shared" ca="1" si="27"/>
        <v>20.426747269078934</v>
      </c>
      <c r="H53">
        <f t="shared" ca="1" si="27"/>
        <v>57.222248755912453</v>
      </c>
      <c r="I53">
        <f t="shared" ca="1" si="27"/>
        <v>53.554893727528807</v>
      </c>
      <c r="J53">
        <f t="shared" ca="1" si="27"/>
        <v>111.29961129748251</v>
      </c>
      <c r="K53">
        <f t="shared" ca="1" si="27"/>
        <v>186.82812464314492</v>
      </c>
      <c r="L53">
        <f t="shared" ca="1" si="27"/>
        <v>115.89939737402248</v>
      </c>
      <c r="M53">
        <f t="shared" ca="1" si="3"/>
        <v>5.1895241804985437</v>
      </c>
      <c r="N53">
        <f t="shared" ca="1" si="4"/>
        <v>4.4788393057193598</v>
      </c>
      <c r="O53">
        <f t="shared" ca="1" si="5"/>
        <v>4.7828706109275165</v>
      </c>
      <c r="P53">
        <f t="shared" ca="1" si="6"/>
        <v>4.063161002256888</v>
      </c>
      <c r="Q53">
        <f t="shared" ca="1" si="7"/>
        <v>3.0168451826969891</v>
      </c>
      <c r="R53">
        <f t="shared" ca="1" si="8"/>
        <v>4.0469427870229664</v>
      </c>
      <c r="S53">
        <f t="shared" ca="1" si="9"/>
        <v>3.9807071788532911</v>
      </c>
      <c r="T53">
        <f t="shared" ca="1" si="10"/>
        <v>4.7122257658897988</v>
      </c>
      <c r="U53">
        <f t="shared" ca="1" si="11"/>
        <v>5.2301890746498367</v>
      </c>
      <c r="V53">
        <f t="shared" ca="1" si="12"/>
        <v>4.7527225507983015</v>
      </c>
      <c r="W53">
        <f t="shared" ca="1" si="13"/>
        <v>0.59397721666038561</v>
      </c>
      <c r="X53">
        <f t="shared" ca="1" si="14"/>
        <v>-0.50859539373414853</v>
      </c>
      <c r="Y53">
        <f t="shared" ca="1" si="15"/>
        <v>0.29903293186204805</v>
      </c>
      <c r="Z53">
        <f t="shared" ca="1" si="16"/>
        <v>-0.82166651512868716</v>
      </c>
      <c r="AA53">
        <f t="shared" ca="1" si="17"/>
        <v>-2.6638430853881676</v>
      </c>
      <c r="AB53">
        <f t="shared" ca="1" si="18"/>
        <v>-1.2020231152465504</v>
      </c>
      <c r="AC53">
        <f t="shared" ca="1" si="19"/>
        <v>-1.7232631502768931</v>
      </c>
      <c r="AD53">
        <f t="shared" ca="1" si="20"/>
        <v>-0.23036544473331988</v>
      </c>
      <c r="AE53">
        <f t="shared" ca="1" si="21"/>
        <v>0.99268892949027088</v>
      </c>
      <c r="AF53">
        <f t="shared" ca="1" si="22"/>
        <v>3.2924961914339322E-2</v>
      </c>
      <c r="AG53">
        <f t="shared" ca="1" si="23"/>
        <v>1.6338590800623949</v>
      </c>
      <c r="AH53">
        <f t="shared" ca="1" si="24"/>
        <v>115.07373929022761</v>
      </c>
    </row>
    <row r="54" spans="2:34" x14ac:dyDescent="0.25">
      <c r="B54">
        <v>40</v>
      </c>
      <c r="C54">
        <f t="shared" ca="1" si="27"/>
        <v>116.47969347736142</v>
      </c>
      <c r="D54">
        <f t="shared" ca="1" si="27"/>
        <v>75.606964458321599</v>
      </c>
      <c r="E54">
        <f t="shared" ca="1" si="27"/>
        <v>289.31073884164095</v>
      </c>
      <c r="F54">
        <f t="shared" ca="1" si="27"/>
        <v>41.896099903174772</v>
      </c>
      <c r="G54">
        <f t="shared" ca="1" si="27"/>
        <v>139.70483391938001</v>
      </c>
      <c r="H54">
        <f t="shared" ca="1" si="27"/>
        <v>46.23052581706969</v>
      </c>
      <c r="I54">
        <f t="shared" ca="1" si="27"/>
        <v>83.802027858400862</v>
      </c>
      <c r="J54">
        <f t="shared" ca="1" si="27"/>
        <v>48.941008876767732</v>
      </c>
      <c r="K54">
        <f t="shared" ca="1" si="27"/>
        <v>52.131263957914619</v>
      </c>
      <c r="L54">
        <f t="shared" ca="1" si="27"/>
        <v>71.327635556102734</v>
      </c>
      <c r="M54">
        <f t="shared" ca="1" si="3"/>
        <v>4.7577169528975354</v>
      </c>
      <c r="N54">
        <f t="shared" ca="1" si="4"/>
        <v>4.3255484014070449</v>
      </c>
      <c r="O54">
        <f t="shared" ca="1" si="5"/>
        <v>5.6675013313817866</v>
      </c>
      <c r="P54">
        <f t="shared" ca="1" si="6"/>
        <v>3.735192741525966</v>
      </c>
      <c r="Q54">
        <f t="shared" ca="1" si="7"/>
        <v>4.9395318678072968</v>
      </c>
      <c r="R54">
        <f t="shared" ca="1" si="8"/>
        <v>3.8336403118716333</v>
      </c>
      <c r="S54">
        <f t="shared" ca="1" si="9"/>
        <v>4.4284572059828511</v>
      </c>
      <c r="T54">
        <f t="shared" ca="1" si="10"/>
        <v>3.8906156723661622</v>
      </c>
      <c r="U54">
        <f t="shared" ca="1" si="11"/>
        <v>3.9537648447533837</v>
      </c>
      <c r="V54">
        <f t="shared" ca="1" si="12"/>
        <v>4.2672838477817958</v>
      </c>
      <c r="W54">
        <f t="shared" ca="1" si="13"/>
        <v>0.29903293186204805</v>
      </c>
      <c r="X54">
        <f t="shared" ca="1" si="14"/>
        <v>-0.23036544473331988</v>
      </c>
      <c r="Y54">
        <f t="shared" ca="1" si="15"/>
        <v>0.99268892949027088</v>
      </c>
      <c r="Z54">
        <f t="shared" ca="1" si="16"/>
        <v>-2.6638430853881676</v>
      </c>
      <c r="AA54">
        <f t="shared" ca="1" si="17"/>
        <v>0.59397721666038561</v>
      </c>
      <c r="AB54">
        <f t="shared" ca="1" si="18"/>
        <v>-1.7232631502768931</v>
      </c>
      <c r="AC54">
        <f t="shared" ca="1" si="19"/>
        <v>3.2924961914339322E-2</v>
      </c>
      <c r="AD54">
        <f t="shared" ca="1" si="20"/>
        <v>-1.2020231152465504</v>
      </c>
      <c r="AE54">
        <f t="shared" ca="1" si="21"/>
        <v>-0.82166651512868716</v>
      </c>
      <c r="AF54">
        <f t="shared" ca="1" si="22"/>
        <v>-0.50859539373414853</v>
      </c>
      <c r="AG54">
        <f t="shared" ca="1" si="23"/>
        <v>1.6505412354233635</v>
      </c>
      <c r="AH54">
        <f t="shared" ca="1" si="24"/>
        <v>109.60244687910611</v>
      </c>
    </row>
    <row r="55" spans="2:34" x14ac:dyDescent="0.25">
      <c r="B55">
        <v>41</v>
      </c>
      <c r="C55">
        <f t="shared" ref="C55:L64" ca="1" si="28">$D$9*((-LN(1-RAND()))^(1/$D$10))</f>
        <v>17.388283480403075</v>
      </c>
      <c r="D55">
        <f t="shared" ca="1" si="28"/>
        <v>43.771896936166279</v>
      </c>
      <c r="E55">
        <f t="shared" ca="1" si="28"/>
        <v>18.225176254101783</v>
      </c>
      <c r="F55">
        <f t="shared" ca="1" si="28"/>
        <v>95.638441764486913</v>
      </c>
      <c r="G55">
        <f t="shared" ca="1" si="28"/>
        <v>40.900833144662016</v>
      </c>
      <c r="H55">
        <f t="shared" ca="1" si="28"/>
        <v>206.50483221245898</v>
      </c>
      <c r="I55">
        <f t="shared" ca="1" si="28"/>
        <v>26.137615472348092</v>
      </c>
      <c r="J55">
        <f t="shared" ca="1" si="28"/>
        <v>116.62218348753524</v>
      </c>
      <c r="K55">
        <f t="shared" ca="1" si="28"/>
        <v>136.15344047722829</v>
      </c>
      <c r="L55">
        <f t="shared" ca="1" si="28"/>
        <v>173.26626472978478</v>
      </c>
      <c r="M55">
        <f t="shared" ca="1" si="3"/>
        <v>2.8557966162144384</v>
      </c>
      <c r="N55">
        <f t="shared" ca="1" si="4"/>
        <v>3.7789919889926615</v>
      </c>
      <c r="O55">
        <f t="shared" ca="1" si="5"/>
        <v>2.9028039488549147</v>
      </c>
      <c r="P55">
        <f t="shared" ca="1" si="6"/>
        <v>4.5605748497397771</v>
      </c>
      <c r="Q55">
        <f t="shared" ca="1" si="7"/>
        <v>3.7111504331264196</v>
      </c>
      <c r="R55">
        <f t="shared" ca="1" si="8"/>
        <v>5.3303238126718941</v>
      </c>
      <c r="S55">
        <f t="shared" ca="1" si="9"/>
        <v>3.26337548262536</v>
      </c>
      <c r="T55">
        <f t="shared" ca="1" si="10"/>
        <v>4.7589395087154189</v>
      </c>
      <c r="U55">
        <f t="shared" ca="1" si="11"/>
        <v>4.9137824885561185</v>
      </c>
      <c r="V55">
        <f t="shared" ca="1" si="12"/>
        <v>5.1548295137777487</v>
      </c>
      <c r="W55">
        <f t="shared" ca="1" si="13"/>
        <v>-2.6638430853881676</v>
      </c>
      <c r="X55">
        <f t="shared" ca="1" si="14"/>
        <v>-0.50859539373414853</v>
      </c>
      <c r="Y55">
        <f t="shared" ca="1" si="15"/>
        <v>-1.7232631502768931</v>
      </c>
      <c r="Z55">
        <f t="shared" ca="1" si="16"/>
        <v>-0.23036544473331988</v>
      </c>
      <c r="AA55">
        <f t="shared" ca="1" si="17"/>
        <v>-0.82166651512868716</v>
      </c>
      <c r="AB55">
        <f t="shared" ca="1" si="18"/>
        <v>0.99268892949027088</v>
      </c>
      <c r="AC55">
        <f t="shared" ca="1" si="19"/>
        <v>-1.2020231152465504</v>
      </c>
      <c r="AD55">
        <f t="shared" ca="1" si="20"/>
        <v>3.2924961914339322E-2</v>
      </c>
      <c r="AE55">
        <f t="shared" ca="1" si="21"/>
        <v>0.29903293186204805</v>
      </c>
      <c r="AF55">
        <f t="shared" ca="1" si="22"/>
        <v>0.59397721666038561</v>
      </c>
      <c r="AG55">
        <f t="shared" ca="1" si="23"/>
        <v>1.143437789015018</v>
      </c>
      <c r="AH55">
        <f t="shared" ca="1" si="24"/>
        <v>97.567899113598727</v>
      </c>
    </row>
    <row r="56" spans="2:34" x14ac:dyDescent="0.25">
      <c r="B56">
        <v>42</v>
      </c>
      <c r="C56">
        <f t="shared" ca="1" si="28"/>
        <v>148.02311296585864</v>
      </c>
      <c r="D56">
        <f t="shared" ca="1" si="28"/>
        <v>93.420233552840031</v>
      </c>
      <c r="E56">
        <f t="shared" ca="1" si="28"/>
        <v>37.601245806609448</v>
      </c>
      <c r="F56">
        <f t="shared" ca="1" si="28"/>
        <v>156.50370494546641</v>
      </c>
      <c r="G56">
        <f t="shared" ca="1" si="28"/>
        <v>128.44827740474426</v>
      </c>
      <c r="H56">
        <f t="shared" ca="1" si="28"/>
        <v>39.836940423587265</v>
      </c>
      <c r="I56">
        <f t="shared" ca="1" si="28"/>
        <v>99.490790036385363</v>
      </c>
      <c r="J56">
        <f t="shared" ca="1" si="28"/>
        <v>158.4831366399855</v>
      </c>
      <c r="K56">
        <f t="shared" ca="1" si="28"/>
        <v>118.93706199818692</v>
      </c>
      <c r="L56">
        <f t="shared" ca="1" si="28"/>
        <v>288.56875698804697</v>
      </c>
      <c r="M56">
        <f t="shared" ca="1" si="3"/>
        <v>4.9973684302592893</v>
      </c>
      <c r="N56">
        <f t="shared" ca="1" si="4"/>
        <v>4.5371079551012379</v>
      </c>
      <c r="O56">
        <f t="shared" ca="1" si="5"/>
        <v>3.6270371830014647</v>
      </c>
      <c r="P56">
        <f t="shared" ca="1" si="6"/>
        <v>5.0530796834729372</v>
      </c>
      <c r="Q56">
        <f t="shared" ca="1" si="7"/>
        <v>4.8555263128372754</v>
      </c>
      <c r="R56">
        <f t="shared" ca="1" si="8"/>
        <v>3.6847946331706827</v>
      </c>
      <c r="S56">
        <f t="shared" ca="1" si="9"/>
        <v>4.6000650774319913</v>
      </c>
      <c r="T56">
        <f t="shared" ca="1" si="10"/>
        <v>5.0656481942185749</v>
      </c>
      <c r="U56">
        <f t="shared" ca="1" si="11"/>
        <v>4.7785944624279324</v>
      </c>
      <c r="V56">
        <f t="shared" ca="1" si="12"/>
        <v>5.6649333833348683</v>
      </c>
      <c r="W56">
        <f t="shared" ca="1" si="13"/>
        <v>3.2924961914339322E-2</v>
      </c>
      <c r="X56">
        <f t="shared" ca="1" si="14"/>
        <v>-1.2020231152465504</v>
      </c>
      <c r="Y56">
        <f t="shared" ca="1" si="15"/>
        <v>-2.6638430853881676</v>
      </c>
      <c r="Z56">
        <f t="shared" ca="1" si="16"/>
        <v>0.29903293186204805</v>
      </c>
      <c r="AA56">
        <f t="shared" ca="1" si="17"/>
        <v>-0.23036544473331988</v>
      </c>
      <c r="AB56">
        <f t="shared" ca="1" si="18"/>
        <v>-1.7232631502768931</v>
      </c>
      <c r="AC56">
        <f t="shared" ca="1" si="19"/>
        <v>-0.82166651512868716</v>
      </c>
      <c r="AD56">
        <f t="shared" ca="1" si="20"/>
        <v>0.59397721666038561</v>
      </c>
      <c r="AE56">
        <f t="shared" ca="1" si="21"/>
        <v>-0.50859539373414853</v>
      </c>
      <c r="AF56">
        <f t="shared" ca="1" si="22"/>
        <v>0.99268892949027088</v>
      </c>
      <c r="AG56">
        <f t="shared" ca="1" si="23"/>
        <v>1.7104870516479533</v>
      </c>
      <c r="AH56">
        <f t="shared" ca="1" si="24"/>
        <v>147.26631510609161</v>
      </c>
    </row>
    <row r="57" spans="2:34" x14ac:dyDescent="0.25">
      <c r="B57">
        <v>43</v>
      </c>
      <c r="C57">
        <f t="shared" ca="1" si="28"/>
        <v>119.32013445545763</v>
      </c>
      <c r="D57">
        <f t="shared" ca="1" si="28"/>
        <v>29.927058640095407</v>
      </c>
      <c r="E57">
        <f t="shared" ca="1" si="28"/>
        <v>58.562459483864671</v>
      </c>
      <c r="F57">
        <f t="shared" ca="1" si="28"/>
        <v>57.078059409666729</v>
      </c>
      <c r="G57">
        <f t="shared" ca="1" si="28"/>
        <v>319.48735893004408</v>
      </c>
      <c r="H57">
        <f t="shared" ca="1" si="28"/>
        <v>47.17563051542303</v>
      </c>
      <c r="I57">
        <f t="shared" ca="1" si="28"/>
        <v>89.749812734562724</v>
      </c>
      <c r="J57">
        <f t="shared" ca="1" si="28"/>
        <v>23.216462059452709</v>
      </c>
      <c r="K57">
        <f t="shared" ca="1" si="28"/>
        <v>48.873215644858078</v>
      </c>
      <c r="L57">
        <f t="shared" ca="1" si="28"/>
        <v>94.01228198407388</v>
      </c>
      <c r="M57">
        <f t="shared" ca="1" si="3"/>
        <v>4.7818100864935298</v>
      </c>
      <c r="N57">
        <f t="shared" ca="1" si="4"/>
        <v>3.398763042397698</v>
      </c>
      <c r="O57">
        <f t="shared" ca="1" si="5"/>
        <v>4.0700938681540419</v>
      </c>
      <c r="P57">
        <f t="shared" ca="1" si="6"/>
        <v>4.0444197943023665</v>
      </c>
      <c r="Q57">
        <f t="shared" ca="1" si="7"/>
        <v>5.7667177078706864</v>
      </c>
      <c r="R57">
        <f t="shared" ca="1" si="8"/>
        <v>3.8538774566220648</v>
      </c>
      <c r="S57">
        <f t="shared" ca="1" si="9"/>
        <v>4.4970259408432334</v>
      </c>
      <c r="T57">
        <f t="shared" ca="1" si="10"/>
        <v>3.144861598573546</v>
      </c>
      <c r="U57">
        <f t="shared" ca="1" si="11"/>
        <v>3.8892295090939735</v>
      </c>
      <c r="V57">
        <f t="shared" ca="1" si="12"/>
        <v>4.5434254331398485</v>
      </c>
      <c r="W57">
        <f t="shared" ca="1" si="13"/>
        <v>0.59397721666038561</v>
      </c>
      <c r="X57">
        <f t="shared" ca="1" si="14"/>
        <v>-1.7232631502768931</v>
      </c>
      <c r="Y57">
        <f t="shared" ca="1" si="15"/>
        <v>-0.23036544473331988</v>
      </c>
      <c r="Z57">
        <f t="shared" ca="1" si="16"/>
        <v>-0.50859539373414853</v>
      </c>
      <c r="AA57">
        <f t="shared" ca="1" si="17"/>
        <v>0.99268892949027088</v>
      </c>
      <c r="AB57">
        <f t="shared" ca="1" si="18"/>
        <v>-1.2020231152465504</v>
      </c>
      <c r="AC57">
        <f t="shared" ca="1" si="19"/>
        <v>3.2924961914339322E-2</v>
      </c>
      <c r="AD57">
        <f t="shared" ca="1" si="20"/>
        <v>-2.6638430853881676</v>
      </c>
      <c r="AE57">
        <f t="shared" ca="1" si="21"/>
        <v>-0.82166651512868716</v>
      </c>
      <c r="AF57">
        <f t="shared" ca="1" si="22"/>
        <v>0.29903293186204805</v>
      </c>
      <c r="AG57">
        <f t="shared" ca="1" si="23"/>
        <v>1.3926761946535848</v>
      </c>
      <c r="AH57">
        <f t="shared" ca="1" si="24"/>
        <v>96.993090088268175</v>
      </c>
    </row>
    <row r="58" spans="2:34" x14ac:dyDescent="0.25">
      <c r="B58">
        <v>44</v>
      </c>
      <c r="C58">
        <f t="shared" ca="1" si="28"/>
        <v>71.457527818043744</v>
      </c>
      <c r="D58">
        <f t="shared" ca="1" si="28"/>
        <v>41.789183676366861</v>
      </c>
      <c r="E58">
        <f t="shared" ca="1" si="28"/>
        <v>101.79147145780721</v>
      </c>
      <c r="F58">
        <f t="shared" ca="1" si="28"/>
        <v>7.405956262358762</v>
      </c>
      <c r="G58">
        <f t="shared" ca="1" si="28"/>
        <v>56.506335367341478</v>
      </c>
      <c r="H58">
        <f t="shared" ca="1" si="28"/>
        <v>60.523108698040886</v>
      </c>
      <c r="I58">
        <f t="shared" ca="1" si="28"/>
        <v>122.73961439321963</v>
      </c>
      <c r="J58">
        <f t="shared" ca="1" si="28"/>
        <v>42.752853179889058</v>
      </c>
      <c r="K58">
        <f t="shared" ca="1" si="28"/>
        <v>32.611417308733685</v>
      </c>
      <c r="L58">
        <f t="shared" ca="1" si="28"/>
        <v>88.747671036060211</v>
      </c>
      <c r="M58">
        <f t="shared" ca="1" si="3"/>
        <v>4.2691032566713876</v>
      </c>
      <c r="N58">
        <f t="shared" ca="1" si="4"/>
        <v>3.7326375423223208</v>
      </c>
      <c r="O58">
        <f t="shared" ca="1" si="5"/>
        <v>4.6229263231786772</v>
      </c>
      <c r="P58">
        <f t="shared" ca="1" si="6"/>
        <v>2.0022845767703314</v>
      </c>
      <c r="Q58">
        <f t="shared" ca="1" si="7"/>
        <v>4.0343527622616771</v>
      </c>
      <c r="R58">
        <f t="shared" ca="1" si="8"/>
        <v>4.1030252540589887</v>
      </c>
      <c r="S58">
        <f t="shared" ca="1" si="9"/>
        <v>4.8100651553006442</v>
      </c>
      <c r="T58">
        <f t="shared" ca="1" si="10"/>
        <v>3.7554359342057211</v>
      </c>
      <c r="U58">
        <f t="shared" ca="1" si="11"/>
        <v>3.4846624512527691</v>
      </c>
      <c r="V58">
        <f t="shared" ca="1" si="12"/>
        <v>4.4857971861639934</v>
      </c>
      <c r="W58">
        <f t="shared" ca="1" si="13"/>
        <v>3.2924961914339322E-2</v>
      </c>
      <c r="X58">
        <f t="shared" ca="1" si="14"/>
        <v>-1.2020231152465504</v>
      </c>
      <c r="Y58">
        <f t="shared" ca="1" si="15"/>
        <v>0.59397721666038561</v>
      </c>
      <c r="Z58">
        <f t="shared" ca="1" si="16"/>
        <v>-2.6638430853881676</v>
      </c>
      <c r="AA58">
        <f t="shared" ca="1" si="17"/>
        <v>-0.50859539373414853</v>
      </c>
      <c r="AB58">
        <f t="shared" ca="1" si="18"/>
        <v>-0.23036544473331988</v>
      </c>
      <c r="AC58">
        <f t="shared" ca="1" si="19"/>
        <v>0.99268892949027088</v>
      </c>
      <c r="AD58">
        <f t="shared" ca="1" si="20"/>
        <v>-0.82166651512868716</v>
      </c>
      <c r="AE58">
        <f t="shared" ca="1" si="21"/>
        <v>-1.7232631502768931</v>
      </c>
      <c r="AF58">
        <f t="shared" ca="1" si="22"/>
        <v>0.29903293186204805</v>
      </c>
      <c r="AG58">
        <f t="shared" ca="1" si="23"/>
        <v>1.3418775406341474</v>
      </c>
      <c r="AH58">
        <f t="shared" ca="1" si="24"/>
        <v>75.178543101349774</v>
      </c>
    </row>
    <row r="59" spans="2:34" x14ac:dyDescent="0.25">
      <c r="B59">
        <v>45</v>
      </c>
      <c r="C59">
        <f t="shared" ca="1" si="28"/>
        <v>8.8962738558826278</v>
      </c>
      <c r="D59">
        <f t="shared" ca="1" si="28"/>
        <v>95.07651597035715</v>
      </c>
      <c r="E59">
        <f t="shared" ca="1" si="28"/>
        <v>12.115720212281216</v>
      </c>
      <c r="F59">
        <f t="shared" ca="1" si="28"/>
        <v>110.14796829479016</v>
      </c>
      <c r="G59">
        <f t="shared" ca="1" si="28"/>
        <v>117.73918484771599</v>
      </c>
      <c r="H59">
        <f t="shared" ca="1" si="28"/>
        <v>81.348329190327462</v>
      </c>
      <c r="I59">
        <f t="shared" ca="1" si="28"/>
        <v>124.33887985790577</v>
      </c>
      <c r="J59">
        <f t="shared" ca="1" si="28"/>
        <v>175.92269488416426</v>
      </c>
      <c r="K59">
        <f t="shared" ca="1" si="28"/>
        <v>49.765059387802694</v>
      </c>
      <c r="L59">
        <f t="shared" ca="1" si="28"/>
        <v>15.177688386504522</v>
      </c>
      <c r="M59">
        <f t="shared" ca="1" si="3"/>
        <v>2.1856325211938721</v>
      </c>
      <c r="N59">
        <f t="shared" ca="1" si="4"/>
        <v>4.5546819986817564</v>
      </c>
      <c r="O59">
        <f t="shared" ca="1" si="5"/>
        <v>2.4945038004818181</v>
      </c>
      <c r="P59">
        <f t="shared" ca="1" si="6"/>
        <v>4.7018246281830107</v>
      </c>
      <c r="Q59">
        <f t="shared" ca="1" si="7"/>
        <v>4.7684718802511616</v>
      </c>
      <c r="R59">
        <f t="shared" ca="1" si="8"/>
        <v>4.3987402949209686</v>
      </c>
      <c r="S59">
        <f t="shared" ca="1" si="9"/>
        <v>4.8230107400979083</v>
      </c>
      <c r="T59">
        <f t="shared" ca="1" si="10"/>
        <v>5.1700446649341094</v>
      </c>
      <c r="U59">
        <f t="shared" ca="1" si="11"/>
        <v>3.9073131190621835</v>
      </c>
      <c r="V59">
        <f t="shared" ca="1" si="12"/>
        <v>2.7198264801677583</v>
      </c>
      <c r="W59">
        <f t="shared" ca="1" si="13"/>
        <v>-2.6638430853881676</v>
      </c>
      <c r="X59">
        <f t="shared" ca="1" si="14"/>
        <v>-0.23036544473331988</v>
      </c>
      <c r="Y59">
        <f t="shared" ca="1" si="15"/>
        <v>-1.7232631502768931</v>
      </c>
      <c r="Z59">
        <f t="shared" ca="1" si="16"/>
        <v>3.2924961914339322E-2</v>
      </c>
      <c r="AA59">
        <f t="shared" ca="1" si="17"/>
        <v>0.29903293186204805</v>
      </c>
      <c r="AB59">
        <f t="shared" ca="1" si="18"/>
        <v>-0.50859539373414853</v>
      </c>
      <c r="AC59">
        <f t="shared" ca="1" si="19"/>
        <v>0.59397721666038561</v>
      </c>
      <c r="AD59">
        <f t="shared" ca="1" si="20"/>
        <v>0.99268892949027088</v>
      </c>
      <c r="AE59">
        <f t="shared" ca="1" si="21"/>
        <v>-0.82166651512868716</v>
      </c>
      <c r="AF59">
        <f t="shared" ca="1" si="22"/>
        <v>-1.2020231152465504</v>
      </c>
      <c r="AG59">
        <f t="shared" ca="1" si="23"/>
        <v>0.97002478231038403</v>
      </c>
      <c r="AH59">
        <f t="shared" ca="1" si="24"/>
        <v>91.074992648544153</v>
      </c>
    </row>
    <row r="60" spans="2:34" x14ac:dyDescent="0.25">
      <c r="B60">
        <v>46</v>
      </c>
      <c r="C60">
        <f t="shared" ca="1" si="28"/>
        <v>10.210415995228184</v>
      </c>
      <c r="D60">
        <f t="shared" ca="1" si="28"/>
        <v>154.8372197663619</v>
      </c>
      <c r="E60">
        <f t="shared" ca="1" si="28"/>
        <v>97.816258610560837</v>
      </c>
      <c r="F60">
        <f t="shared" ca="1" si="28"/>
        <v>51.922840472962562</v>
      </c>
      <c r="G60">
        <f t="shared" ca="1" si="28"/>
        <v>75.295163706641205</v>
      </c>
      <c r="H60">
        <f t="shared" ca="1" si="28"/>
        <v>104.18163564015191</v>
      </c>
      <c r="I60">
        <f t="shared" ca="1" si="28"/>
        <v>95.886197712067371</v>
      </c>
      <c r="J60">
        <f t="shared" ca="1" si="28"/>
        <v>99.208516956885376</v>
      </c>
      <c r="K60">
        <f t="shared" ca="1" si="28"/>
        <v>75.997737986008673</v>
      </c>
      <c r="L60">
        <f t="shared" ca="1" si="28"/>
        <v>89.459055852309518</v>
      </c>
      <c r="M60">
        <f t="shared" ca="1" si="3"/>
        <v>2.3234083752474635</v>
      </c>
      <c r="N60">
        <f t="shared" ca="1" si="4"/>
        <v>5.0423743700222952</v>
      </c>
      <c r="O60">
        <f t="shared" ca="1" si="5"/>
        <v>4.5830908066856262</v>
      </c>
      <c r="P60">
        <f t="shared" ca="1" si="6"/>
        <v>3.9497587795465701</v>
      </c>
      <c r="Q60">
        <f t="shared" ca="1" si="7"/>
        <v>4.3214159057397685</v>
      </c>
      <c r="R60">
        <f t="shared" ca="1" si="8"/>
        <v>4.6461358723296406</v>
      </c>
      <c r="S60">
        <f t="shared" ca="1" si="9"/>
        <v>4.5631620477781674</v>
      </c>
      <c r="T60">
        <f t="shared" ca="1" si="10"/>
        <v>4.5972238670255914</v>
      </c>
      <c r="U60">
        <f t="shared" ca="1" si="11"/>
        <v>4.3307035765014028</v>
      </c>
      <c r="V60">
        <f t="shared" ca="1" si="12"/>
        <v>4.4937810440959973</v>
      </c>
      <c r="W60">
        <f t="shared" ca="1" si="13"/>
        <v>-2.6638430853881676</v>
      </c>
      <c r="X60">
        <f t="shared" ca="1" si="14"/>
        <v>0.99268892949027088</v>
      </c>
      <c r="Y60">
        <f t="shared" ca="1" si="15"/>
        <v>3.2924961914339322E-2</v>
      </c>
      <c r="Z60">
        <f t="shared" ca="1" si="16"/>
        <v>-1.7232631502768931</v>
      </c>
      <c r="AA60">
        <f t="shared" ca="1" si="17"/>
        <v>-1.2020231152465504</v>
      </c>
      <c r="AB60">
        <f t="shared" ca="1" si="18"/>
        <v>0.59397721666038561</v>
      </c>
      <c r="AC60">
        <f t="shared" ca="1" si="19"/>
        <v>-0.23036544473331988</v>
      </c>
      <c r="AD60">
        <f t="shared" ca="1" si="20"/>
        <v>0.29903293186204805</v>
      </c>
      <c r="AE60">
        <f t="shared" ca="1" si="21"/>
        <v>-0.82166651512868716</v>
      </c>
      <c r="AF60">
        <f t="shared" ca="1" si="22"/>
        <v>-0.50859539373414853</v>
      </c>
      <c r="AG60">
        <f t="shared" ca="1" si="23"/>
        <v>1.3309724697390313</v>
      </c>
      <c r="AH60">
        <f t="shared" ca="1" si="24"/>
        <v>107.56941214226147</v>
      </c>
    </row>
    <row r="61" spans="2:34" x14ac:dyDescent="0.25">
      <c r="B61">
        <v>47</v>
      </c>
      <c r="C61">
        <f t="shared" ca="1" si="28"/>
        <v>11.630760748653548</v>
      </c>
      <c r="D61">
        <f t="shared" ca="1" si="28"/>
        <v>55.801998878596528</v>
      </c>
      <c r="E61">
        <f t="shared" ca="1" si="28"/>
        <v>146.16376024364698</v>
      </c>
      <c r="F61">
        <f t="shared" ca="1" si="28"/>
        <v>5.7336328550122699</v>
      </c>
      <c r="G61">
        <f t="shared" ca="1" si="28"/>
        <v>36.910062942868116</v>
      </c>
      <c r="H61">
        <f t="shared" ca="1" si="28"/>
        <v>111.89335955292543</v>
      </c>
      <c r="I61">
        <f t="shared" ca="1" si="28"/>
        <v>118.94669761088859</v>
      </c>
      <c r="J61">
        <f t="shared" ca="1" si="28"/>
        <v>109.00540341764841</v>
      </c>
      <c r="K61">
        <f t="shared" ca="1" si="28"/>
        <v>74.9150166369472</v>
      </c>
      <c r="L61">
        <f t="shared" ca="1" si="28"/>
        <v>198.34915367630563</v>
      </c>
      <c r="M61">
        <f t="shared" ca="1" si="3"/>
        <v>2.453653377001197</v>
      </c>
      <c r="N61">
        <f t="shared" ca="1" si="4"/>
        <v>4.0218096909427361</v>
      </c>
      <c r="O61">
        <f t="shared" ca="1" si="5"/>
        <v>4.9847276386384305</v>
      </c>
      <c r="P61">
        <f t="shared" ca="1" si="6"/>
        <v>1.7463493359400268</v>
      </c>
      <c r="Q61">
        <f t="shared" ca="1" si="7"/>
        <v>3.6084842223470939</v>
      </c>
      <c r="R61">
        <f t="shared" ca="1" si="8"/>
        <v>4.7175462708664639</v>
      </c>
      <c r="S61">
        <f t="shared" ca="1" si="9"/>
        <v>4.7786754735295123</v>
      </c>
      <c r="T61">
        <f t="shared" ca="1" si="10"/>
        <v>4.6913974536394374</v>
      </c>
      <c r="U61">
        <f t="shared" ca="1" si="11"/>
        <v>4.3163543595727338</v>
      </c>
      <c r="V61">
        <f t="shared" ca="1" si="12"/>
        <v>5.2900288801315014</v>
      </c>
      <c r="W61">
        <f t="shared" ca="1" si="13"/>
        <v>-1.7232631502768931</v>
      </c>
      <c r="X61">
        <f t="shared" ca="1" si="14"/>
        <v>-0.82166651512868716</v>
      </c>
      <c r="Y61">
        <f t="shared" ca="1" si="15"/>
        <v>0.59397721666038561</v>
      </c>
      <c r="Z61">
        <f t="shared" ca="1" si="16"/>
        <v>-2.6638430853881676</v>
      </c>
      <c r="AA61">
        <f t="shared" ca="1" si="17"/>
        <v>-1.2020231152465504</v>
      </c>
      <c r="AB61">
        <f t="shared" ca="1" si="18"/>
        <v>3.2924961914339322E-2</v>
      </c>
      <c r="AC61">
        <f t="shared" ca="1" si="19"/>
        <v>0.29903293186204805</v>
      </c>
      <c r="AD61">
        <f t="shared" ca="1" si="20"/>
        <v>-0.23036544473331988</v>
      </c>
      <c r="AE61">
        <f t="shared" ca="1" si="21"/>
        <v>-0.50859539373414853</v>
      </c>
      <c r="AF61">
        <f t="shared" ca="1" si="22"/>
        <v>0.99268892949027088</v>
      </c>
      <c r="AG61">
        <f t="shared" ca="1" si="23"/>
        <v>0.94305714066440427</v>
      </c>
      <c r="AH61">
        <f t="shared" ca="1" si="24"/>
        <v>101.04865250449652</v>
      </c>
    </row>
    <row r="62" spans="2:34" x14ac:dyDescent="0.25">
      <c r="B62">
        <v>48</v>
      </c>
      <c r="C62">
        <f t="shared" ca="1" si="28"/>
        <v>111.08385677481074</v>
      </c>
      <c r="D62">
        <f t="shared" ca="1" si="28"/>
        <v>238.87666160203676</v>
      </c>
      <c r="E62">
        <f t="shared" ca="1" si="28"/>
        <v>72.022225377828548</v>
      </c>
      <c r="F62">
        <f t="shared" ca="1" si="28"/>
        <v>97.410249128617963</v>
      </c>
      <c r="G62">
        <f t="shared" ca="1" si="28"/>
        <v>42.710349289122526</v>
      </c>
      <c r="H62">
        <f t="shared" ca="1" si="28"/>
        <v>181.43363324603769</v>
      </c>
      <c r="I62">
        <f t="shared" ca="1" si="28"/>
        <v>6.9599105357573725</v>
      </c>
      <c r="J62">
        <f t="shared" ca="1" si="28"/>
        <v>10.563026054959643</v>
      </c>
      <c r="K62">
        <f t="shared" ca="1" si="28"/>
        <v>54.994693730200225</v>
      </c>
      <c r="L62">
        <f t="shared" ca="1" si="28"/>
        <v>89.773639649987246</v>
      </c>
      <c r="M62">
        <f t="shared" ca="1" si="3"/>
        <v>4.710285382530941</v>
      </c>
      <c r="N62">
        <f t="shared" ca="1" si="4"/>
        <v>5.4759473584840697</v>
      </c>
      <c r="O62">
        <f t="shared" ca="1" si="5"/>
        <v>4.2769747571855694</v>
      </c>
      <c r="P62">
        <f t="shared" ca="1" si="6"/>
        <v>4.5789314323056995</v>
      </c>
      <c r="Q62">
        <f t="shared" ca="1" si="7"/>
        <v>3.7544412629778017</v>
      </c>
      <c r="R62">
        <f t="shared" ca="1" si="8"/>
        <v>5.200889929789442</v>
      </c>
      <c r="S62">
        <f t="shared" ca="1" si="9"/>
        <v>1.9401666202058654</v>
      </c>
      <c r="T62">
        <f t="shared" ca="1" si="10"/>
        <v>2.357359795462961</v>
      </c>
      <c r="U62">
        <f t="shared" ca="1" si="11"/>
        <v>4.0072367029454812</v>
      </c>
      <c r="V62">
        <f t="shared" ca="1" si="12"/>
        <v>4.4972913871149931</v>
      </c>
      <c r="W62">
        <f t="shared" ca="1" si="13"/>
        <v>0.29903293186204805</v>
      </c>
      <c r="X62">
        <f t="shared" ca="1" si="14"/>
        <v>0.99268892949027088</v>
      </c>
      <c r="Y62">
        <f t="shared" ca="1" si="15"/>
        <v>-0.50859539373414853</v>
      </c>
      <c r="Z62">
        <f t="shared" ca="1" si="16"/>
        <v>3.2924961914339322E-2</v>
      </c>
      <c r="AA62">
        <f t="shared" ca="1" si="17"/>
        <v>-1.2020231152465504</v>
      </c>
      <c r="AB62">
        <f t="shared" ca="1" si="18"/>
        <v>0.59397721666038561</v>
      </c>
      <c r="AC62">
        <f t="shared" ca="1" si="19"/>
        <v>-2.6638430853881676</v>
      </c>
      <c r="AD62">
        <f t="shared" ca="1" si="20"/>
        <v>-1.7232631502768931</v>
      </c>
      <c r="AE62">
        <f t="shared" ca="1" si="21"/>
        <v>-0.82166651512868716</v>
      </c>
      <c r="AF62">
        <f t="shared" ca="1" si="22"/>
        <v>-0.23036544473331988</v>
      </c>
      <c r="AG62">
        <f t="shared" ca="1" si="23"/>
        <v>0.95375152865272816</v>
      </c>
      <c r="AH62">
        <f t="shared" ca="1" si="24"/>
        <v>102.35345547395892</v>
      </c>
    </row>
    <row r="63" spans="2:34" x14ac:dyDescent="0.25">
      <c r="B63">
        <v>49</v>
      </c>
      <c r="C63">
        <f t="shared" ca="1" si="28"/>
        <v>107.38056689558407</v>
      </c>
      <c r="D63">
        <f t="shared" ca="1" si="28"/>
        <v>140.04868357596993</v>
      </c>
      <c r="E63">
        <f t="shared" ca="1" si="28"/>
        <v>77.94663364716294</v>
      </c>
      <c r="F63">
        <f t="shared" ca="1" si="28"/>
        <v>1.6391925094363633</v>
      </c>
      <c r="G63">
        <f t="shared" ca="1" si="28"/>
        <v>123.08535988098804</v>
      </c>
      <c r="H63">
        <f t="shared" ca="1" si="28"/>
        <v>37.418561393622177</v>
      </c>
      <c r="I63">
        <f t="shared" ca="1" si="28"/>
        <v>73.753715691075371</v>
      </c>
      <c r="J63">
        <f t="shared" ca="1" si="28"/>
        <v>62.783530462244542</v>
      </c>
      <c r="K63">
        <f t="shared" ca="1" si="28"/>
        <v>37.622501956329884</v>
      </c>
      <c r="L63">
        <f t="shared" ca="1" si="28"/>
        <v>24.523438334009349</v>
      </c>
      <c r="M63">
        <f t="shared" ca="1" si="3"/>
        <v>4.676379224320999</v>
      </c>
      <c r="N63">
        <f t="shared" ca="1" si="4"/>
        <v>4.9419901019901795</v>
      </c>
      <c r="O63">
        <f t="shared" ca="1" si="5"/>
        <v>4.3560244085181674</v>
      </c>
      <c r="P63">
        <f t="shared" ca="1" si="6"/>
        <v>0.49420374828616487</v>
      </c>
      <c r="Q63">
        <f t="shared" ca="1" si="7"/>
        <v>4.8128780974499863</v>
      </c>
      <c r="R63">
        <f t="shared" ca="1" si="8"/>
        <v>3.6221668752544942</v>
      </c>
      <c r="S63">
        <f t="shared" ca="1" si="9"/>
        <v>4.3007313762026556</v>
      </c>
      <c r="T63">
        <f t="shared" ca="1" si="10"/>
        <v>4.1396927852937004</v>
      </c>
      <c r="U63">
        <f t="shared" ca="1" si="11"/>
        <v>3.627602327677669</v>
      </c>
      <c r="V63">
        <f t="shared" ca="1" si="12"/>
        <v>3.1996293269309999</v>
      </c>
      <c r="W63">
        <f t="shared" ca="1" si="13"/>
        <v>0.29903293186204805</v>
      </c>
      <c r="X63">
        <f t="shared" ca="1" si="14"/>
        <v>0.99268892949027088</v>
      </c>
      <c r="Y63">
        <f t="shared" ca="1" si="15"/>
        <v>3.2924961914339322E-2</v>
      </c>
      <c r="Z63">
        <f t="shared" ca="1" si="16"/>
        <v>-2.6638430853881676</v>
      </c>
      <c r="AA63">
        <f t="shared" ca="1" si="17"/>
        <v>0.59397721666038561</v>
      </c>
      <c r="AB63">
        <f t="shared" ca="1" si="18"/>
        <v>-1.2020231152465504</v>
      </c>
      <c r="AC63">
        <f t="shared" ca="1" si="19"/>
        <v>-0.23036544473331988</v>
      </c>
      <c r="AD63">
        <f t="shared" ca="1" si="20"/>
        <v>-0.50859539373414853</v>
      </c>
      <c r="AE63">
        <f t="shared" ca="1" si="21"/>
        <v>-0.82166651512868716</v>
      </c>
      <c r="AF63">
        <f t="shared" ca="1" si="22"/>
        <v>-1.7232631502768931</v>
      </c>
      <c r="AG63">
        <f t="shared" ca="1" si="23"/>
        <v>0.7944999047213972</v>
      </c>
      <c r="AH63">
        <f t="shared" ca="1" si="24"/>
        <v>87.842735085471489</v>
      </c>
    </row>
    <row r="64" spans="2:34" x14ac:dyDescent="0.25">
      <c r="B64">
        <v>50</v>
      </c>
      <c r="C64">
        <f t="shared" ca="1" si="28"/>
        <v>106.0782226303276</v>
      </c>
      <c r="D64">
        <f t="shared" ca="1" si="28"/>
        <v>3.6286376821170632</v>
      </c>
      <c r="E64">
        <f t="shared" ca="1" si="28"/>
        <v>106.06158609463066</v>
      </c>
      <c r="F64">
        <f t="shared" ca="1" si="28"/>
        <v>63.484378377372764</v>
      </c>
      <c r="G64">
        <f t="shared" ca="1" si="28"/>
        <v>9.2870056706239499</v>
      </c>
      <c r="H64">
        <f t="shared" ca="1" si="28"/>
        <v>190.20678131773272</v>
      </c>
      <c r="I64">
        <f t="shared" ca="1" si="28"/>
        <v>166.92623359938423</v>
      </c>
      <c r="J64">
        <f t="shared" ca="1" si="28"/>
        <v>32.500419604994867</v>
      </c>
      <c r="K64">
        <f t="shared" ca="1" si="28"/>
        <v>120.17098919264268</v>
      </c>
      <c r="L64">
        <f t="shared" ca="1" si="28"/>
        <v>96.634705376451606</v>
      </c>
      <c r="M64">
        <f t="shared" ca="1" si="3"/>
        <v>4.664176771304045</v>
      </c>
      <c r="N64">
        <f t="shared" ca="1" si="4"/>
        <v>1.288857283653646</v>
      </c>
      <c r="O64">
        <f t="shared" ca="1" si="5"/>
        <v>4.6640199262891366</v>
      </c>
      <c r="P64">
        <f t="shared" ca="1" si="6"/>
        <v>4.1507938658281169</v>
      </c>
      <c r="Q64">
        <f t="shared" ca="1" si="7"/>
        <v>2.2286161833917197</v>
      </c>
      <c r="R64">
        <f t="shared" ca="1" si="8"/>
        <v>5.2481118030915548</v>
      </c>
      <c r="S64">
        <f t="shared" ca="1" si="9"/>
        <v>5.1175519998582111</v>
      </c>
      <c r="T64">
        <f t="shared" ca="1" si="10"/>
        <v>3.4812530001752657</v>
      </c>
      <c r="U64">
        <f t="shared" ca="1" si="11"/>
        <v>4.788915638499903</v>
      </c>
      <c r="V64">
        <f t="shared" ca="1" si="12"/>
        <v>4.5709379456042178</v>
      </c>
      <c r="W64">
        <f t="shared" ca="1" si="13"/>
        <v>3.2924961914339322E-2</v>
      </c>
      <c r="X64">
        <f t="shared" ca="1" si="14"/>
        <v>-2.6638430853881676</v>
      </c>
      <c r="Y64">
        <f t="shared" ca="1" si="15"/>
        <v>-0.23036544473331988</v>
      </c>
      <c r="Z64">
        <f t="shared" ca="1" si="16"/>
        <v>-0.82166651512868716</v>
      </c>
      <c r="AA64">
        <f t="shared" ca="1" si="17"/>
        <v>-1.7232631502768931</v>
      </c>
      <c r="AB64">
        <f t="shared" ca="1" si="18"/>
        <v>0.99268892949027088</v>
      </c>
      <c r="AC64">
        <f t="shared" ca="1" si="19"/>
        <v>0.59397721666038561</v>
      </c>
      <c r="AD64">
        <f t="shared" ca="1" si="20"/>
        <v>-1.2020231152465504</v>
      </c>
      <c r="AE64">
        <f t="shared" ca="1" si="21"/>
        <v>0.29903293186204805</v>
      </c>
      <c r="AF64">
        <f t="shared" ca="1" si="22"/>
        <v>-0.50859539373414853</v>
      </c>
      <c r="AG64">
        <f t="shared" ca="1" si="23"/>
        <v>0.81735333146369504</v>
      </c>
      <c r="AH64">
        <f t="shared" ca="1" si="24"/>
        <v>105.67117715780138</v>
      </c>
    </row>
    <row r="65" spans="2:34" x14ac:dyDescent="0.25">
      <c r="B65">
        <v>51</v>
      </c>
      <c r="C65">
        <f t="shared" ref="C65:L74" ca="1" si="29">$D$9*((-LN(1-RAND()))^(1/$D$10))</f>
        <v>61.848036821706842</v>
      </c>
      <c r="D65">
        <f t="shared" ca="1" si="29"/>
        <v>45.903085052785649</v>
      </c>
      <c r="E65">
        <f t="shared" ca="1" si="29"/>
        <v>64.601203105920419</v>
      </c>
      <c r="F65">
        <f t="shared" ca="1" si="29"/>
        <v>37.678845925006094</v>
      </c>
      <c r="G65">
        <f t="shared" ca="1" si="29"/>
        <v>153.48019459783018</v>
      </c>
      <c r="H65">
        <f t="shared" ca="1" si="29"/>
        <v>119.18624561123134</v>
      </c>
      <c r="I65">
        <f t="shared" ca="1" si="29"/>
        <v>103.65802136341644</v>
      </c>
      <c r="J65">
        <f t="shared" ca="1" si="29"/>
        <v>43.016103425427964</v>
      </c>
      <c r="K65">
        <f t="shared" ca="1" si="29"/>
        <v>127.31695288007245</v>
      </c>
      <c r="L65">
        <f t="shared" ca="1" si="29"/>
        <v>13.096130527644533</v>
      </c>
      <c r="M65">
        <f t="shared" ca="1" si="3"/>
        <v>4.1246803573760813</v>
      </c>
      <c r="N65">
        <f t="shared" ca="1" si="4"/>
        <v>3.8265323272868321</v>
      </c>
      <c r="O65">
        <f t="shared" ca="1" si="5"/>
        <v>4.1682330345457892</v>
      </c>
      <c r="P65">
        <f t="shared" ca="1" si="6"/>
        <v>3.629098820921858</v>
      </c>
      <c r="Q65">
        <f t="shared" ca="1" si="7"/>
        <v>5.0335715332814539</v>
      </c>
      <c r="R65">
        <f t="shared" ca="1" si="8"/>
        <v>4.7806873588058849</v>
      </c>
      <c r="S65">
        <f t="shared" ca="1" si="9"/>
        <v>4.6410972248253488</v>
      </c>
      <c r="T65">
        <f t="shared" ca="1" si="10"/>
        <v>3.7615745438523565</v>
      </c>
      <c r="U65">
        <f t="shared" ca="1" si="11"/>
        <v>4.8466796693602392</v>
      </c>
      <c r="V65">
        <f t="shared" ca="1" si="12"/>
        <v>2.572316807004849</v>
      </c>
      <c r="W65">
        <f t="shared" ca="1" si="13"/>
        <v>-0.50859539373414853</v>
      </c>
      <c r="X65">
        <f t="shared" ca="1" si="14"/>
        <v>-0.82166651512868716</v>
      </c>
      <c r="Y65">
        <f t="shared" ca="1" si="15"/>
        <v>-0.23036544473331988</v>
      </c>
      <c r="Z65">
        <f t="shared" ca="1" si="16"/>
        <v>-1.7232631502768931</v>
      </c>
      <c r="AA65">
        <f t="shared" ca="1" si="17"/>
        <v>0.99268892949027088</v>
      </c>
      <c r="AB65">
        <f t="shared" ca="1" si="18"/>
        <v>0.29903293186204805</v>
      </c>
      <c r="AC65">
        <f t="shared" ca="1" si="19"/>
        <v>3.2924961914339322E-2</v>
      </c>
      <c r="AD65">
        <f t="shared" ca="1" si="20"/>
        <v>-1.2020231152465504</v>
      </c>
      <c r="AE65">
        <f t="shared" ca="1" si="21"/>
        <v>0.59397721666038561</v>
      </c>
      <c r="AF65">
        <f t="shared" ca="1" si="22"/>
        <v>-2.6638430853881676</v>
      </c>
      <c r="AG65">
        <f t="shared" ca="1" si="23"/>
        <v>1.4788854967608667</v>
      </c>
      <c r="AH65">
        <f t="shared" ca="1" si="24"/>
        <v>89.314910491229583</v>
      </c>
    </row>
    <row r="66" spans="2:34" x14ac:dyDescent="0.25">
      <c r="B66">
        <v>52</v>
      </c>
      <c r="C66">
        <f t="shared" ca="1" si="29"/>
        <v>120.90260501854073</v>
      </c>
      <c r="D66">
        <f t="shared" ca="1" si="29"/>
        <v>63.280761113605678</v>
      </c>
      <c r="E66">
        <f t="shared" ca="1" si="29"/>
        <v>58.89064800977377</v>
      </c>
      <c r="F66">
        <f t="shared" ca="1" si="29"/>
        <v>44.487087749384301</v>
      </c>
      <c r="G66">
        <f t="shared" ca="1" si="29"/>
        <v>214.31717061994138</v>
      </c>
      <c r="H66">
        <f t="shared" ca="1" si="29"/>
        <v>98.623147109124318</v>
      </c>
      <c r="I66">
        <f t="shared" ca="1" si="29"/>
        <v>189.1047049660888</v>
      </c>
      <c r="J66">
        <f t="shared" ca="1" si="29"/>
        <v>6.8401224228407633</v>
      </c>
      <c r="K66">
        <f t="shared" ca="1" si="29"/>
        <v>100.282968448194</v>
      </c>
      <c r="L66">
        <f t="shared" ca="1" si="29"/>
        <v>79.366701317171803</v>
      </c>
      <c r="M66">
        <f t="shared" ca="1" si="3"/>
        <v>4.7949853042748094</v>
      </c>
      <c r="N66">
        <f t="shared" ca="1" si="4"/>
        <v>4.1475813510989132</v>
      </c>
      <c r="O66">
        <f t="shared" ca="1" si="5"/>
        <v>4.075682300627876</v>
      </c>
      <c r="P66">
        <f t="shared" ca="1" si="6"/>
        <v>3.7951989841316007</v>
      </c>
      <c r="Q66">
        <f t="shared" ca="1" si="7"/>
        <v>5.3674570234878693</v>
      </c>
      <c r="R66">
        <f t="shared" ca="1" si="8"/>
        <v>4.5913059917563421</v>
      </c>
      <c r="S66">
        <f t="shared" ca="1" si="9"/>
        <v>5.2423008561908953</v>
      </c>
      <c r="T66">
        <f t="shared" ca="1" si="10"/>
        <v>1.9228056295504254</v>
      </c>
      <c r="U66">
        <f t="shared" ca="1" si="11"/>
        <v>4.6079958744494407</v>
      </c>
      <c r="V66">
        <f t="shared" ca="1" si="12"/>
        <v>4.3740789014122452</v>
      </c>
      <c r="W66">
        <f t="shared" ca="1" si="13"/>
        <v>0.29903293186204805</v>
      </c>
      <c r="X66">
        <f t="shared" ca="1" si="14"/>
        <v>-0.82166651512868716</v>
      </c>
      <c r="Y66">
        <f t="shared" ca="1" si="15"/>
        <v>-1.2020231152465504</v>
      </c>
      <c r="Z66">
        <f t="shared" ca="1" si="16"/>
        <v>-1.7232631502768931</v>
      </c>
      <c r="AA66">
        <f t="shared" ca="1" si="17"/>
        <v>0.99268892949027088</v>
      </c>
      <c r="AB66">
        <f t="shared" ca="1" si="18"/>
        <v>-0.23036544473331988</v>
      </c>
      <c r="AC66">
        <f t="shared" ca="1" si="19"/>
        <v>0.59397721666038561</v>
      </c>
      <c r="AD66">
        <f t="shared" ca="1" si="20"/>
        <v>-2.6638430853881676</v>
      </c>
      <c r="AE66">
        <f t="shared" ca="1" si="21"/>
        <v>3.2924961914339322E-2</v>
      </c>
      <c r="AF66">
        <f t="shared" ca="1" si="22"/>
        <v>-0.50859539373414853</v>
      </c>
      <c r="AG66">
        <f t="shared" ca="1" si="23"/>
        <v>1.0938107671568991</v>
      </c>
      <c r="AH66">
        <f t="shared" ca="1" si="24"/>
        <v>117.94137009526685</v>
      </c>
    </row>
    <row r="67" spans="2:34" x14ac:dyDescent="0.25">
      <c r="B67">
        <v>53</v>
      </c>
      <c r="C67">
        <f t="shared" ca="1" si="29"/>
        <v>127.84593805807904</v>
      </c>
      <c r="D67">
        <f t="shared" ca="1" si="29"/>
        <v>58.715246933173681</v>
      </c>
      <c r="E67">
        <f t="shared" ca="1" si="29"/>
        <v>99.595527823197344</v>
      </c>
      <c r="F67">
        <f t="shared" ca="1" si="29"/>
        <v>182.73794157741051</v>
      </c>
      <c r="G67">
        <f t="shared" ca="1" si="29"/>
        <v>54.679539734402049</v>
      </c>
      <c r="H67">
        <f t="shared" ca="1" si="29"/>
        <v>44.235514640323267</v>
      </c>
      <c r="I67">
        <f t="shared" ca="1" si="29"/>
        <v>224.54163206936153</v>
      </c>
      <c r="J67">
        <f t="shared" ca="1" si="29"/>
        <v>168.21422007407534</v>
      </c>
      <c r="K67">
        <f t="shared" ca="1" si="29"/>
        <v>138.70256258081989</v>
      </c>
      <c r="L67">
        <f t="shared" ca="1" si="29"/>
        <v>159.97688245465912</v>
      </c>
      <c r="M67">
        <f t="shared" ca="1" si="3"/>
        <v>4.8508259300794041</v>
      </c>
      <c r="N67">
        <f t="shared" ca="1" si="4"/>
        <v>4.0726994364315283</v>
      </c>
      <c r="O67">
        <f t="shared" ca="1" si="5"/>
        <v>4.6011172622089349</v>
      </c>
      <c r="P67">
        <f t="shared" ca="1" si="6"/>
        <v>5.2080531132923591</v>
      </c>
      <c r="Q67">
        <f t="shared" ca="1" si="7"/>
        <v>4.0014895943807103</v>
      </c>
      <c r="R67">
        <f t="shared" ca="1" si="8"/>
        <v>3.7895279651012714</v>
      </c>
      <c r="S67">
        <f t="shared" ca="1" si="9"/>
        <v>5.4140611335058724</v>
      </c>
      <c r="T67">
        <f t="shared" ca="1" si="10"/>
        <v>5.125238286617372</v>
      </c>
      <c r="U67">
        <f t="shared" ca="1" si="11"/>
        <v>4.9323318028589798</v>
      </c>
      <c r="V67">
        <f t="shared" ca="1" si="12"/>
        <v>5.0750293201365331</v>
      </c>
      <c r="W67">
        <f t="shared" ca="1" si="13"/>
        <v>-0.50859539373414853</v>
      </c>
      <c r="X67">
        <f t="shared" ca="1" si="14"/>
        <v>-1.2020231152465504</v>
      </c>
      <c r="Y67">
        <f t="shared" ca="1" si="15"/>
        <v>-0.82166651512868716</v>
      </c>
      <c r="Z67">
        <f t="shared" ca="1" si="16"/>
        <v>0.59397721666038561</v>
      </c>
      <c r="AA67">
        <f t="shared" ca="1" si="17"/>
        <v>-1.7232631502768931</v>
      </c>
      <c r="AB67">
        <f t="shared" ca="1" si="18"/>
        <v>-2.6638430853881676</v>
      </c>
      <c r="AC67">
        <f t="shared" ca="1" si="19"/>
        <v>0.99268892949027088</v>
      </c>
      <c r="AD67">
        <f t="shared" ca="1" si="20"/>
        <v>0.29903293186204805</v>
      </c>
      <c r="AE67">
        <f t="shared" ca="1" si="21"/>
        <v>-0.23036544473331988</v>
      </c>
      <c r="AF67">
        <f t="shared" ca="1" si="22"/>
        <v>3.2924961914339322E-2</v>
      </c>
      <c r="AG67">
        <f t="shared" ca="1" si="23"/>
        <v>1.9131351981567706</v>
      </c>
      <c r="AH67">
        <f t="shared" ca="1" si="24"/>
        <v>145.5427482672626</v>
      </c>
    </row>
    <row r="68" spans="2:34" x14ac:dyDescent="0.25">
      <c r="B68">
        <v>54</v>
      </c>
      <c r="C68">
        <f t="shared" ca="1" si="29"/>
        <v>25.985186796401855</v>
      </c>
      <c r="D68">
        <f t="shared" ca="1" si="29"/>
        <v>70.259703809392093</v>
      </c>
      <c r="E68">
        <f t="shared" ca="1" si="29"/>
        <v>121.63518571043997</v>
      </c>
      <c r="F68">
        <f t="shared" ca="1" si="29"/>
        <v>148.36527190289928</v>
      </c>
      <c r="G68">
        <f t="shared" ca="1" si="29"/>
        <v>136.10207665011788</v>
      </c>
      <c r="H68">
        <f t="shared" ca="1" si="29"/>
        <v>89.394805197760391</v>
      </c>
      <c r="I68">
        <f t="shared" ca="1" si="29"/>
        <v>42.944349575881233</v>
      </c>
      <c r="J68">
        <f t="shared" ca="1" si="29"/>
        <v>98.993119750458831</v>
      </c>
      <c r="K68">
        <f t="shared" ca="1" si="29"/>
        <v>176.57279694424514</v>
      </c>
      <c r="L68">
        <f t="shared" ca="1" si="29"/>
        <v>62.987845585850962</v>
      </c>
      <c r="M68">
        <f t="shared" ca="1" si="3"/>
        <v>3.2575266370588447</v>
      </c>
      <c r="N68">
        <f t="shared" ca="1" si="4"/>
        <v>4.2521984311924745</v>
      </c>
      <c r="O68">
        <f t="shared" ca="1" si="5"/>
        <v>4.8010262838480253</v>
      </c>
      <c r="P68">
        <f t="shared" ca="1" si="6"/>
        <v>4.9996772865202459</v>
      </c>
      <c r="Q68">
        <f t="shared" ca="1" si="7"/>
        <v>4.913405167807861</v>
      </c>
      <c r="R68">
        <f t="shared" ca="1" si="8"/>
        <v>4.4930625730835656</v>
      </c>
      <c r="S68">
        <f t="shared" ca="1" si="9"/>
        <v>3.7599050815890269</v>
      </c>
      <c r="T68">
        <f t="shared" ca="1" si="10"/>
        <v>4.5950503502494158</v>
      </c>
      <c r="U68">
        <f t="shared" ca="1" si="11"/>
        <v>5.1737332386165304</v>
      </c>
      <c r="V68">
        <f t="shared" ca="1" si="12"/>
        <v>4.14294178056997</v>
      </c>
      <c r="W68">
        <f t="shared" ca="1" si="13"/>
        <v>-2.6638430853881676</v>
      </c>
      <c r="X68">
        <f t="shared" ca="1" si="14"/>
        <v>-0.82166651512868716</v>
      </c>
      <c r="Y68">
        <f t="shared" ca="1" si="15"/>
        <v>3.2924961914339322E-2</v>
      </c>
      <c r="Z68">
        <f t="shared" ca="1" si="16"/>
        <v>0.59397721666038561</v>
      </c>
      <c r="AA68">
        <f t="shared" ca="1" si="17"/>
        <v>0.29903293186204805</v>
      </c>
      <c r="AB68">
        <f t="shared" ca="1" si="18"/>
        <v>-0.50859539373414853</v>
      </c>
      <c r="AC68">
        <f t="shared" ca="1" si="19"/>
        <v>-1.7232631502768931</v>
      </c>
      <c r="AD68">
        <f t="shared" ca="1" si="20"/>
        <v>-0.23036544473331988</v>
      </c>
      <c r="AE68">
        <f t="shared" ca="1" si="21"/>
        <v>0.99268892949027088</v>
      </c>
      <c r="AF68">
        <f t="shared" ca="1" si="22"/>
        <v>-1.2020231152465504</v>
      </c>
      <c r="AG68">
        <f t="shared" ca="1" si="23"/>
        <v>1.8584061801897489</v>
      </c>
      <c r="AH68">
        <f t="shared" ca="1" si="24"/>
        <v>112.20612447705729</v>
      </c>
    </row>
    <row r="69" spans="2:34" x14ac:dyDescent="0.25">
      <c r="B69">
        <v>55</v>
      </c>
      <c r="C69">
        <f t="shared" ca="1" si="29"/>
        <v>36.833538650717756</v>
      </c>
      <c r="D69">
        <f t="shared" ca="1" si="29"/>
        <v>51.957198319387828</v>
      </c>
      <c r="E69">
        <f t="shared" ca="1" si="29"/>
        <v>128.39383074770495</v>
      </c>
      <c r="F69">
        <f t="shared" ca="1" si="29"/>
        <v>192.60439453231587</v>
      </c>
      <c r="G69">
        <f t="shared" ca="1" si="29"/>
        <v>118.28808724492039</v>
      </c>
      <c r="H69">
        <f t="shared" ca="1" si="29"/>
        <v>70.570854832393536</v>
      </c>
      <c r="I69">
        <f t="shared" ca="1" si="29"/>
        <v>47.687990503441583</v>
      </c>
      <c r="J69">
        <f t="shared" ca="1" si="29"/>
        <v>67.911580077352781</v>
      </c>
      <c r="K69">
        <f t="shared" ca="1" si="29"/>
        <v>133.90912220507164</v>
      </c>
      <c r="L69">
        <f t="shared" ca="1" si="29"/>
        <v>140.98978097367345</v>
      </c>
      <c r="M69">
        <f t="shared" ca="1" si="3"/>
        <v>3.6064088065017934</v>
      </c>
      <c r="N69">
        <f t="shared" ca="1" si="4"/>
        <v>3.9504202703984701</v>
      </c>
      <c r="O69">
        <f t="shared" ca="1" si="5"/>
        <v>4.8551023429653055</v>
      </c>
      <c r="P69">
        <f t="shared" ca="1" si="6"/>
        <v>5.2606383159900991</v>
      </c>
      <c r="Q69">
        <f t="shared" ca="1" si="7"/>
        <v>4.7731230663780488</v>
      </c>
      <c r="R69">
        <f t="shared" ca="1" si="8"/>
        <v>4.2566172381942069</v>
      </c>
      <c r="S69">
        <f t="shared" ca="1" si="9"/>
        <v>3.8646795947782326</v>
      </c>
      <c r="T69">
        <f t="shared" ca="1" si="10"/>
        <v>4.2182065660815393</v>
      </c>
      <c r="U69">
        <f t="shared" ca="1" si="11"/>
        <v>4.897161377374883</v>
      </c>
      <c r="V69">
        <f t="shared" ca="1" si="12"/>
        <v>4.9486874123876845</v>
      </c>
      <c r="W69">
        <f t="shared" ca="1" si="13"/>
        <v>-2.6638430853881676</v>
      </c>
      <c r="X69">
        <f t="shared" ca="1" si="14"/>
        <v>-1.2020231152465504</v>
      </c>
      <c r="Y69">
        <f t="shared" ca="1" si="15"/>
        <v>3.2924961914339322E-2</v>
      </c>
      <c r="Z69">
        <f t="shared" ca="1" si="16"/>
        <v>0.99268892949027088</v>
      </c>
      <c r="AA69">
        <f t="shared" ca="1" si="17"/>
        <v>-0.23036544473331988</v>
      </c>
      <c r="AB69">
        <f t="shared" ca="1" si="18"/>
        <v>-0.50859539373414853</v>
      </c>
      <c r="AC69">
        <f t="shared" ca="1" si="19"/>
        <v>-1.7232631502768931</v>
      </c>
      <c r="AD69">
        <f t="shared" ca="1" si="20"/>
        <v>-0.82166651512868716</v>
      </c>
      <c r="AE69">
        <f t="shared" ca="1" si="21"/>
        <v>0.29903293186204805</v>
      </c>
      <c r="AF69">
        <f t="shared" ca="1" si="22"/>
        <v>0.59397721666038561</v>
      </c>
      <c r="AG69">
        <f t="shared" ca="1" si="23"/>
        <v>1.9465977572029207</v>
      </c>
      <c r="AH69">
        <f t="shared" ca="1" si="24"/>
        <v>113.50382993315262</v>
      </c>
    </row>
    <row r="70" spans="2:34" x14ac:dyDescent="0.25">
      <c r="B70">
        <v>56</v>
      </c>
      <c r="C70">
        <f t="shared" ca="1" si="29"/>
        <v>87.970453853044702</v>
      </c>
      <c r="D70">
        <f t="shared" ca="1" si="29"/>
        <v>92.07032455744006</v>
      </c>
      <c r="E70">
        <f t="shared" ca="1" si="29"/>
        <v>86.373100644830714</v>
      </c>
      <c r="F70">
        <f t="shared" ca="1" si="29"/>
        <v>69.824444783027459</v>
      </c>
      <c r="G70">
        <f t="shared" ca="1" si="29"/>
        <v>39.476652139970305</v>
      </c>
      <c r="H70">
        <f t="shared" ca="1" si="29"/>
        <v>97.79299237130229</v>
      </c>
      <c r="I70">
        <f t="shared" ca="1" si="29"/>
        <v>91.290604962450246</v>
      </c>
      <c r="J70">
        <f t="shared" ca="1" si="29"/>
        <v>111.12051149278419</v>
      </c>
      <c r="K70">
        <f t="shared" ca="1" si="29"/>
        <v>40.091684543360451</v>
      </c>
      <c r="L70">
        <f t="shared" ca="1" si="29"/>
        <v>112.17264081493721</v>
      </c>
      <c r="M70">
        <f t="shared" ca="1" si="3"/>
        <v>4.4770010064310481</v>
      </c>
      <c r="N70">
        <f t="shared" ca="1" si="4"/>
        <v>4.5225526824096489</v>
      </c>
      <c r="O70">
        <f t="shared" ca="1" si="5"/>
        <v>4.4586762922058929</v>
      </c>
      <c r="P70">
        <f t="shared" ca="1" si="6"/>
        <v>4.2459841602497157</v>
      </c>
      <c r="Q70">
        <f t="shared" ca="1" si="7"/>
        <v>3.6757094120833882</v>
      </c>
      <c r="R70">
        <f t="shared" ca="1" si="8"/>
        <v>4.5828529218284277</v>
      </c>
      <c r="S70">
        <f t="shared" ca="1" si="9"/>
        <v>4.5140478793756067</v>
      </c>
      <c r="T70">
        <f t="shared" ca="1" si="10"/>
        <v>4.7106153015023065</v>
      </c>
      <c r="U70">
        <f t="shared" ca="1" si="11"/>
        <v>3.6911689448128091</v>
      </c>
      <c r="V70">
        <f t="shared" ca="1" si="12"/>
        <v>4.7200391203499326</v>
      </c>
      <c r="W70">
        <f t="shared" ca="1" si="13"/>
        <v>-0.50859539373414853</v>
      </c>
      <c r="X70">
        <f t="shared" ca="1" si="14"/>
        <v>3.2924961914339322E-2</v>
      </c>
      <c r="Y70">
        <f t="shared" ca="1" si="15"/>
        <v>-0.82166651512868716</v>
      </c>
      <c r="Z70">
        <f t="shared" ca="1" si="16"/>
        <v>-1.2020231152465504</v>
      </c>
      <c r="AA70">
        <f t="shared" ca="1" si="17"/>
        <v>-2.6638430853881676</v>
      </c>
      <c r="AB70">
        <f t="shared" ca="1" si="18"/>
        <v>0.29903293186204805</v>
      </c>
      <c r="AC70">
        <f t="shared" ca="1" si="19"/>
        <v>-0.23036544473331988</v>
      </c>
      <c r="AD70">
        <f t="shared" ca="1" si="20"/>
        <v>0.59397721666038561</v>
      </c>
      <c r="AE70">
        <f t="shared" ca="1" si="21"/>
        <v>-1.7232631502768931</v>
      </c>
      <c r="AF70">
        <f t="shared" ca="1" si="22"/>
        <v>0.99268892949027088</v>
      </c>
      <c r="AG70">
        <f t="shared" ca="1" si="23"/>
        <v>2.7394707693431193</v>
      </c>
      <c r="AH70">
        <f t="shared" ca="1" si="24"/>
        <v>94.709935046573122</v>
      </c>
    </row>
    <row r="71" spans="2:34" x14ac:dyDescent="0.25">
      <c r="B71">
        <v>57</v>
      </c>
      <c r="C71">
        <f t="shared" ca="1" si="29"/>
        <v>33.461796223327539</v>
      </c>
      <c r="D71">
        <f t="shared" ca="1" si="29"/>
        <v>24.102757493861915</v>
      </c>
      <c r="E71">
        <f t="shared" ca="1" si="29"/>
        <v>107.84762137072083</v>
      </c>
      <c r="F71">
        <f t="shared" ca="1" si="29"/>
        <v>129.61586272603927</v>
      </c>
      <c r="G71">
        <f t="shared" ca="1" si="29"/>
        <v>65.957817511551255</v>
      </c>
      <c r="H71">
        <f t="shared" ca="1" si="29"/>
        <v>57.968485446211602</v>
      </c>
      <c r="I71">
        <f t="shared" ca="1" si="29"/>
        <v>43.154361253765416</v>
      </c>
      <c r="J71">
        <f t="shared" ca="1" si="29"/>
        <v>91.217205136781004</v>
      </c>
      <c r="K71">
        <f t="shared" ca="1" si="29"/>
        <v>43.012041193467688</v>
      </c>
      <c r="L71">
        <f t="shared" ca="1" si="29"/>
        <v>3.499848611843754</v>
      </c>
      <c r="M71">
        <f t="shared" ca="1" si="3"/>
        <v>3.5104043768233582</v>
      </c>
      <c r="N71">
        <f t="shared" ca="1" si="4"/>
        <v>3.1823262527837186</v>
      </c>
      <c r="O71">
        <f t="shared" ca="1" si="5"/>
        <v>4.6807193176148605</v>
      </c>
      <c r="P71">
        <f t="shared" ca="1" si="6"/>
        <v>4.8645751740056653</v>
      </c>
      <c r="Q71">
        <f t="shared" ca="1" si="7"/>
        <v>4.1890154090838072</v>
      </c>
      <c r="R71">
        <f t="shared" ca="1" si="8"/>
        <v>4.0598995085002745</v>
      </c>
      <c r="S71">
        <f t="shared" ca="1" si="9"/>
        <v>3.7647834843516872</v>
      </c>
      <c r="T71">
        <f t="shared" ca="1" si="10"/>
        <v>4.5132435321031625</v>
      </c>
      <c r="U71">
        <f t="shared" ca="1" si="11"/>
        <v>3.7614801042481711</v>
      </c>
      <c r="V71">
        <f t="shared" ca="1" si="12"/>
        <v>1.2527197138009698</v>
      </c>
      <c r="W71">
        <f t="shared" ca="1" si="13"/>
        <v>-1.2020231152465504</v>
      </c>
      <c r="X71">
        <f t="shared" ca="1" si="14"/>
        <v>-1.7232631502768931</v>
      </c>
      <c r="Y71">
        <f t="shared" ca="1" si="15"/>
        <v>0.59397721666038561</v>
      </c>
      <c r="Z71">
        <f t="shared" ca="1" si="16"/>
        <v>0.99268892949027088</v>
      </c>
      <c r="AA71">
        <f t="shared" ca="1" si="17"/>
        <v>3.2924961914339322E-2</v>
      </c>
      <c r="AB71">
        <f t="shared" ca="1" si="18"/>
        <v>-0.23036544473331988</v>
      </c>
      <c r="AC71">
        <f t="shared" ca="1" si="19"/>
        <v>-0.50859539373414853</v>
      </c>
      <c r="AD71">
        <f t="shared" ca="1" si="20"/>
        <v>0.29903293186204805</v>
      </c>
      <c r="AE71">
        <f t="shared" ca="1" si="21"/>
        <v>-0.82166651512868716</v>
      </c>
      <c r="AF71">
        <f t="shared" ca="1" si="22"/>
        <v>-2.6638430853881676</v>
      </c>
      <c r="AG71">
        <f t="shared" ca="1" si="23"/>
        <v>1.0302233489431978</v>
      </c>
      <c r="AH71">
        <f t="shared" ca="1" si="24"/>
        <v>72.652190360201971</v>
      </c>
    </row>
    <row r="72" spans="2:34" x14ac:dyDescent="0.25">
      <c r="B72">
        <v>58</v>
      </c>
      <c r="C72">
        <f t="shared" ca="1" si="29"/>
        <v>51.305388958499876</v>
      </c>
      <c r="D72">
        <f t="shared" ca="1" si="29"/>
        <v>89.576704717915007</v>
      </c>
      <c r="E72">
        <f t="shared" ca="1" si="29"/>
        <v>64.398204863106287</v>
      </c>
      <c r="F72">
        <f t="shared" ca="1" si="29"/>
        <v>237.27966960266369</v>
      </c>
      <c r="G72">
        <f t="shared" ca="1" si="29"/>
        <v>145.79131949866755</v>
      </c>
      <c r="H72">
        <f t="shared" ca="1" si="29"/>
        <v>60.559305266017184</v>
      </c>
      <c r="I72">
        <f t="shared" ca="1" si="29"/>
        <v>56.495461813106886</v>
      </c>
      <c r="J72">
        <f t="shared" ca="1" si="29"/>
        <v>61.636360887289207</v>
      </c>
      <c r="K72">
        <f t="shared" ca="1" si="29"/>
        <v>127.1548651712607</v>
      </c>
      <c r="L72">
        <f t="shared" ca="1" si="29"/>
        <v>94.313790991057715</v>
      </c>
      <c r="M72">
        <f t="shared" ca="1" si="3"/>
        <v>3.9377957945835513</v>
      </c>
      <c r="N72">
        <f t="shared" ca="1" si="4"/>
        <v>4.4950952941895528</v>
      </c>
      <c r="O72">
        <f t="shared" ca="1" si="5"/>
        <v>4.1650857579253122</v>
      </c>
      <c r="P72">
        <f t="shared" ca="1" si="6"/>
        <v>5.4692394859521372</v>
      </c>
      <c r="Q72">
        <f t="shared" ca="1" si="7"/>
        <v>4.982176280755982</v>
      </c>
      <c r="R72">
        <f t="shared" ca="1" si="8"/>
        <v>4.1036231372340843</v>
      </c>
      <c r="S72">
        <f t="shared" ca="1" si="9"/>
        <v>4.0341603130345058</v>
      </c>
      <c r="T72">
        <f t="shared" ca="1" si="10"/>
        <v>4.1212519705405217</v>
      </c>
      <c r="U72">
        <f t="shared" ca="1" si="11"/>
        <v>4.8454057543784268</v>
      </c>
      <c r="V72">
        <f t="shared" ca="1" si="12"/>
        <v>4.5466274248750205</v>
      </c>
      <c r="W72">
        <f t="shared" ca="1" si="13"/>
        <v>-2.6638430853881676</v>
      </c>
      <c r="X72">
        <f t="shared" ca="1" si="14"/>
        <v>-0.23036544473331988</v>
      </c>
      <c r="Y72">
        <f t="shared" ca="1" si="15"/>
        <v>-0.50859539373414853</v>
      </c>
      <c r="Z72">
        <f t="shared" ca="1" si="16"/>
        <v>0.99268892949027088</v>
      </c>
      <c r="AA72">
        <f t="shared" ca="1" si="17"/>
        <v>0.59397721666038561</v>
      </c>
      <c r="AB72">
        <f t="shared" ca="1" si="18"/>
        <v>-1.2020231152465504</v>
      </c>
      <c r="AC72">
        <f t="shared" ca="1" si="19"/>
        <v>-1.7232631502768931</v>
      </c>
      <c r="AD72">
        <f t="shared" ca="1" si="20"/>
        <v>-0.82166651512868716</v>
      </c>
      <c r="AE72">
        <f t="shared" ca="1" si="21"/>
        <v>0.29903293186204805</v>
      </c>
      <c r="AF72">
        <f t="shared" ca="1" si="22"/>
        <v>3.2924961914339322E-2</v>
      </c>
      <c r="AG72">
        <f t="shared" ca="1" si="23"/>
        <v>1.9980597630277679</v>
      </c>
      <c r="AH72">
        <f t="shared" ca="1" si="24"/>
        <v>113.50611837983296</v>
      </c>
    </row>
    <row r="73" spans="2:34" x14ac:dyDescent="0.25">
      <c r="B73">
        <v>59</v>
      </c>
      <c r="C73">
        <f t="shared" ca="1" si="29"/>
        <v>58.515439321113448</v>
      </c>
      <c r="D73">
        <f t="shared" ca="1" si="29"/>
        <v>48.993120038143815</v>
      </c>
      <c r="E73">
        <f t="shared" ca="1" si="29"/>
        <v>191.86284982202127</v>
      </c>
      <c r="F73">
        <f t="shared" ca="1" si="29"/>
        <v>122.44752837701883</v>
      </c>
      <c r="G73">
        <f t="shared" ca="1" si="29"/>
        <v>49.451250811722424</v>
      </c>
      <c r="H73">
        <f t="shared" ca="1" si="29"/>
        <v>44.514563620645085</v>
      </c>
      <c r="I73">
        <f t="shared" ca="1" si="29"/>
        <v>70.48737395275873</v>
      </c>
      <c r="J73">
        <f t="shared" ca="1" si="29"/>
        <v>40.247844947308444</v>
      </c>
      <c r="K73">
        <f t="shared" ca="1" si="29"/>
        <v>107.5140947742657</v>
      </c>
      <c r="L73">
        <f t="shared" ca="1" si="29"/>
        <v>108.43209977424159</v>
      </c>
      <c r="M73">
        <f t="shared" ca="1" si="3"/>
        <v>4.0692906394360824</v>
      </c>
      <c r="N73">
        <f t="shared" ca="1" si="4"/>
        <v>3.8916798808677671</v>
      </c>
      <c r="O73">
        <f t="shared" ca="1" si="5"/>
        <v>5.2567807929333039</v>
      </c>
      <c r="P73">
        <f t="shared" ca="1" si="6"/>
        <v>4.8076825984416551</v>
      </c>
      <c r="Q73">
        <f t="shared" ca="1" si="7"/>
        <v>3.9009873522224798</v>
      </c>
      <c r="R73">
        <f t="shared" ca="1" si="8"/>
        <v>3.7958164080043195</v>
      </c>
      <c r="S73">
        <f t="shared" ca="1" si="9"/>
        <v>4.2554336009105098</v>
      </c>
      <c r="T73">
        <f t="shared" ca="1" si="10"/>
        <v>3.6950564607493877</v>
      </c>
      <c r="U73">
        <f t="shared" ca="1" si="11"/>
        <v>4.6776219531522205</v>
      </c>
      <c r="V73">
        <f t="shared" ca="1" si="12"/>
        <v>4.6861241685482842</v>
      </c>
      <c r="W73">
        <f t="shared" ca="1" si="13"/>
        <v>-0.50859539373414853</v>
      </c>
      <c r="X73">
        <f t="shared" ca="1" si="14"/>
        <v>-1.2020231152465504</v>
      </c>
      <c r="Y73">
        <f t="shared" ca="1" si="15"/>
        <v>0.99268892949027088</v>
      </c>
      <c r="Z73">
        <f t="shared" ca="1" si="16"/>
        <v>0.59397721666038561</v>
      </c>
      <c r="AA73">
        <f t="shared" ca="1" si="17"/>
        <v>-0.82166651512868716</v>
      </c>
      <c r="AB73">
        <f t="shared" ca="1" si="18"/>
        <v>-1.7232631502768931</v>
      </c>
      <c r="AC73">
        <f t="shared" ca="1" si="19"/>
        <v>-0.23036544473331988</v>
      </c>
      <c r="AD73">
        <f t="shared" ca="1" si="20"/>
        <v>-2.6638430853881676</v>
      </c>
      <c r="AE73">
        <f t="shared" ca="1" si="21"/>
        <v>3.2924961914339322E-2</v>
      </c>
      <c r="AF73">
        <f t="shared" ca="1" si="22"/>
        <v>0.29903293186204805</v>
      </c>
      <c r="AG73">
        <f t="shared" ca="1" si="23"/>
        <v>1.9565412503258</v>
      </c>
      <c r="AH73">
        <f t="shared" ca="1" si="24"/>
        <v>96.642028293428865</v>
      </c>
    </row>
    <row r="74" spans="2:34" x14ac:dyDescent="0.25">
      <c r="B74">
        <v>60</v>
      </c>
      <c r="C74">
        <f t="shared" ca="1" si="29"/>
        <v>79.389060025525183</v>
      </c>
      <c r="D74">
        <f t="shared" ca="1" si="29"/>
        <v>33.926728191676467</v>
      </c>
      <c r="E74">
        <f t="shared" ca="1" si="29"/>
        <v>55.059440667916192</v>
      </c>
      <c r="F74">
        <f t="shared" ca="1" si="29"/>
        <v>132.08103386174284</v>
      </c>
      <c r="G74">
        <f t="shared" ca="1" si="29"/>
        <v>47.450092601032793</v>
      </c>
      <c r="H74">
        <f t="shared" ca="1" si="29"/>
        <v>183.17554834465184</v>
      </c>
      <c r="I74">
        <f t="shared" ca="1" si="29"/>
        <v>168.80364997289533</v>
      </c>
      <c r="J74">
        <f t="shared" ca="1" si="29"/>
        <v>111.99229960400088</v>
      </c>
      <c r="K74">
        <f t="shared" ca="1" si="29"/>
        <v>57.746473233038522</v>
      </c>
      <c r="L74">
        <f t="shared" ca="1" si="29"/>
        <v>151.47712353913602</v>
      </c>
      <c r="M74">
        <f t="shared" ca="1" si="3"/>
        <v>4.3743605757062944</v>
      </c>
      <c r="N74">
        <f t="shared" ca="1" si="4"/>
        <v>3.5242031459614513</v>
      </c>
      <c r="O74">
        <f t="shared" ca="1" si="5"/>
        <v>4.0084133410707121</v>
      </c>
      <c r="P74">
        <f t="shared" ca="1" si="6"/>
        <v>4.8834156271232034</v>
      </c>
      <c r="Q74">
        <f t="shared" ca="1" si="7"/>
        <v>3.8596784766037229</v>
      </c>
      <c r="R74">
        <f t="shared" ca="1" si="8"/>
        <v>5.2104449735977187</v>
      </c>
      <c r="S74">
        <f t="shared" ca="1" si="9"/>
        <v>5.1287362049902576</v>
      </c>
      <c r="T74">
        <f t="shared" ca="1" si="10"/>
        <v>4.7184301153957557</v>
      </c>
      <c r="U74">
        <f t="shared" ca="1" si="11"/>
        <v>4.056062277979307</v>
      </c>
      <c r="V74">
        <f t="shared" ca="1" si="12"/>
        <v>5.0204346138061382</v>
      </c>
      <c r="W74">
        <f t="shared" ca="1" si="13"/>
        <v>-0.50859539373414853</v>
      </c>
      <c r="X74">
        <f t="shared" ca="1" si="14"/>
        <v>-2.6638430853881676</v>
      </c>
      <c r="Y74">
        <f t="shared" ca="1" si="15"/>
        <v>-1.2020231152465504</v>
      </c>
      <c r="Z74">
        <f t="shared" ca="1" si="16"/>
        <v>3.2924961914339322E-2</v>
      </c>
      <c r="AA74">
        <f t="shared" ca="1" si="17"/>
        <v>-1.7232631502768931</v>
      </c>
      <c r="AB74">
        <f t="shared" ca="1" si="18"/>
        <v>0.99268892949027088</v>
      </c>
      <c r="AC74">
        <f t="shared" ca="1" si="19"/>
        <v>0.59397721666038561</v>
      </c>
      <c r="AD74">
        <f t="shared" ca="1" si="20"/>
        <v>-0.23036544473331988</v>
      </c>
      <c r="AE74">
        <f t="shared" ca="1" si="21"/>
        <v>-0.82166651512868716</v>
      </c>
      <c r="AF74">
        <f t="shared" ca="1" si="22"/>
        <v>0.29903293186204805</v>
      </c>
      <c r="AG74">
        <f t="shared" ca="1" si="23"/>
        <v>1.8271625534688993</v>
      </c>
      <c r="AH74">
        <f t="shared" ca="1" si="24"/>
        <v>117.29781046945122</v>
      </c>
    </row>
    <row r="75" spans="2:34" x14ac:dyDescent="0.25">
      <c r="B75">
        <v>61</v>
      </c>
      <c r="C75">
        <f t="shared" ref="C75:L84" ca="1" si="30">$D$9*((-LN(1-RAND()))^(1/$D$10))</f>
        <v>121.94413618442843</v>
      </c>
      <c r="D75">
        <f t="shared" ca="1" si="30"/>
        <v>200.08989339001869</v>
      </c>
      <c r="E75">
        <f t="shared" ca="1" si="30"/>
        <v>207.88545206663781</v>
      </c>
      <c r="F75">
        <f t="shared" ca="1" si="30"/>
        <v>21.357066494774855</v>
      </c>
      <c r="G75">
        <f t="shared" ca="1" si="30"/>
        <v>18.086002162673502</v>
      </c>
      <c r="H75">
        <f t="shared" ca="1" si="30"/>
        <v>22.252647945823504</v>
      </c>
      <c r="I75">
        <f t="shared" ca="1" si="30"/>
        <v>98.008699014405678</v>
      </c>
      <c r="J75">
        <f t="shared" ca="1" si="30"/>
        <v>6.8181794453152618</v>
      </c>
      <c r="K75">
        <f t="shared" ca="1" si="30"/>
        <v>45.272122355287614</v>
      </c>
      <c r="L75">
        <f t="shared" ca="1" si="30"/>
        <v>128.49615297737606</v>
      </c>
      <c r="M75">
        <f t="shared" ca="1" si="3"/>
        <v>4.8035630397373437</v>
      </c>
      <c r="N75">
        <f t="shared" ca="1" si="4"/>
        <v>5.2987667325181178</v>
      </c>
      <c r="O75">
        <f t="shared" ca="1" si="5"/>
        <v>5.3369872167861105</v>
      </c>
      <c r="P75">
        <f t="shared" ca="1" si="6"/>
        <v>3.0613826682735441</v>
      </c>
      <c r="Q75">
        <f t="shared" ca="1" si="7"/>
        <v>2.8951382778954957</v>
      </c>
      <c r="R75">
        <f t="shared" ca="1" si="8"/>
        <v>3.1024610103323202</v>
      </c>
      <c r="S75">
        <f t="shared" ca="1" si="9"/>
        <v>4.5850562401842714</v>
      </c>
      <c r="T75">
        <f t="shared" ca="1" si="10"/>
        <v>1.919592492717451</v>
      </c>
      <c r="U75">
        <f t="shared" ca="1" si="11"/>
        <v>3.8126914425068219</v>
      </c>
      <c r="V75">
        <f t="shared" ca="1" si="12"/>
        <v>4.8558989659678735</v>
      </c>
      <c r="W75">
        <f t="shared" ca="1" si="13"/>
        <v>3.2924961914339322E-2</v>
      </c>
      <c r="X75">
        <f t="shared" ca="1" si="14"/>
        <v>0.59397721666038561</v>
      </c>
      <c r="Y75">
        <f t="shared" ca="1" si="15"/>
        <v>0.99268892949027088</v>
      </c>
      <c r="Z75">
        <f t="shared" ca="1" si="16"/>
        <v>-1.2020231152465504</v>
      </c>
      <c r="AA75">
        <f t="shared" ca="1" si="17"/>
        <v>-1.7232631502768931</v>
      </c>
      <c r="AB75">
        <f t="shared" ca="1" si="18"/>
        <v>-0.82166651512868716</v>
      </c>
      <c r="AC75">
        <f t="shared" ca="1" si="19"/>
        <v>-0.23036544473331988</v>
      </c>
      <c r="AD75">
        <f t="shared" ca="1" si="20"/>
        <v>-2.6638430853881676</v>
      </c>
      <c r="AE75">
        <f t="shared" ca="1" si="21"/>
        <v>-0.50859539373414853</v>
      </c>
      <c r="AF75">
        <f t="shared" ca="1" si="22"/>
        <v>0.29903293186204805</v>
      </c>
      <c r="AG75">
        <f t="shared" ca="1" si="23"/>
        <v>0.92185142409638288</v>
      </c>
      <c r="AH75">
        <f t="shared" ca="1" si="24"/>
        <v>93.187465288049935</v>
      </c>
    </row>
    <row r="76" spans="2:34" x14ac:dyDescent="0.25">
      <c r="B76">
        <v>62</v>
      </c>
      <c r="C76">
        <f t="shared" ca="1" si="30"/>
        <v>112.84508030228304</v>
      </c>
      <c r="D76">
        <f t="shared" ca="1" si="30"/>
        <v>62.815015823221188</v>
      </c>
      <c r="E76">
        <f t="shared" ca="1" si="30"/>
        <v>57.332006517629473</v>
      </c>
      <c r="F76">
        <f t="shared" ca="1" si="30"/>
        <v>92.191052255027046</v>
      </c>
      <c r="G76">
        <f t="shared" ca="1" si="30"/>
        <v>17.322684347303298</v>
      </c>
      <c r="H76">
        <f t="shared" ca="1" si="30"/>
        <v>59.748941752326189</v>
      </c>
      <c r="I76">
        <f t="shared" ca="1" si="30"/>
        <v>62.900939775589549</v>
      </c>
      <c r="J76">
        <f t="shared" ca="1" si="30"/>
        <v>55.739938029092031</v>
      </c>
      <c r="K76">
        <f t="shared" ca="1" si="30"/>
        <v>179.08897671615048</v>
      </c>
      <c r="L76">
        <f t="shared" ca="1" si="30"/>
        <v>71.980124917740511</v>
      </c>
      <c r="M76">
        <f t="shared" ca="1" si="3"/>
        <v>4.7260159072958245</v>
      </c>
      <c r="N76">
        <f t="shared" ca="1" si="4"/>
        <v>4.1401941503583028</v>
      </c>
      <c r="O76">
        <f t="shared" ca="1" si="5"/>
        <v>4.0488590457431908</v>
      </c>
      <c r="P76">
        <f t="shared" ca="1" si="6"/>
        <v>4.5238630787276515</v>
      </c>
      <c r="Q76">
        <f t="shared" ca="1" si="7"/>
        <v>2.8520168765354121</v>
      </c>
      <c r="R76">
        <f t="shared" ca="1" si="8"/>
        <v>4.0901514793966349</v>
      </c>
      <c r="S76">
        <f t="shared" ca="1" si="9"/>
        <v>4.141561104383169</v>
      </c>
      <c r="T76">
        <f t="shared" ca="1" si="10"/>
        <v>4.0206969102679677</v>
      </c>
      <c r="U76">
        <f t="shared" ca="1" si="11"/>
        <v>5.1878827589656327</v>
      </c>
      <c r="V76">
        <f t="shared" ca="1" si="12"/>
        <v>4.2763900381000663</v>
      </c>
      <c r="W76">
        <f t="shared" ca="1" si="13"/>
        <v>0.59397721666038561</v>
      </c>
      <c r="X76">
        <f t="shared" ca="1" si="14"/>
        <v>-0.50859539373414853</v>
      </c>
      <c r="Y76">
        <f t="shared" ca="1" si="15"/>
        <v>-1.2020231152465504</v>
      </c>
      <c r="Z76">
        <f t="shared" ca="1" si="16"/>
        <v>0.29903293186204805</v>
      </c>
      <c r="AA76">
        <f t="shared" ca="1" si="17"/>
        <v>-2.6638430853881676</v>
      </c>
      <c r="AB76">
        <f t="shared" ca="1" si="18"/>
        <v>-0.82166651512868716</v>
      </c>
      <c r="AC76">
        <f t="shared" ca="1" si="19"/>
        <v>-0.23036544473331988</v>
      </c>
      <c r="AD76">
        <f t="shared" ca="1" si="20"/>
        <v>-1.7232631502768931</v>
      </c>
      <c r="AE76">
        <f t="shared" ca="1" si="21"/>
        <v>0.99268892949027088</v>
      </c>
      <c r="AF76">
        <f t="shared" ca="1" si="22"/>
        <v>3.2924961914339322E-2</v>
      </c>
      <c r="AG76">
        <f t="shared" ca="1" si="23"/>
        <v>1.7244389428813816</v>
      </c>
      <c r="AH76">
        <f t="shared" ca="1" si="24"/>
        <v>90.388393450275188</v>
      </c>
    </row>
    <row r="77" spans="2:34" x14ac:dyDescent="0.25">
      <c r="B77">
        <v>63</v>
      </c>
      <c r="C77">
        <f t="shared" ca="1" si="30"/>
        <v>54.409636284254212</v>
      </c>
      <c r="D77">
        <f t="shared" ca="1" si="30"/>
        <v>75.295146925649107</v>
      </c>
      <c r="E77">
        <f t="shared" ca="1" si="30"/>
        <v>111.80961339932161</v>
      </c>
      <c r="F77">
        <f t="shared" ca="1" si="30"/>
        <v>59.921626502907003</v>
      </c>
      <c r="G77">
        <f t="shared" ca="1" si="30"/>
        <v>33.011820107232552</v>
      </c>
      <c r="H77">
        <f t="shared" ca="1" si="30"/>
        <v>93.579545020901861</v>
      </c>
      <c r="I77">
        <f t="shared" ca="1" si="30"/>
        <v>19.798123155929375</v>
      </c>
      <c r="J77">
        <f t="shared" ca="1" si="30"/>
        <v>192.15940388228631</v>
      </c>
      <c r="K77">
        <f t="shared" ca="1" si="30"/>
        <v>46.911663593560689</v>
      </c>
      <c r="L77">
        <f t="shared" ca="1" si="30"/>
        <v>53.771089264655302</v>
      </c>
      <c r="M77">
        <f t="shared" ca="1" si="3"/>
        <v>3.9965412757530911</v>
      </c>
      <c r="N77">
        <f t="shared" ca="1" si="4"/>
        <v>4.3214156828702892</v>
      </c>
      <c r="O77">
        <f t="shared" ca="1" si="5"/>
        <v>4.7167975444958588</v>
      </c>
      <c r="P77">
        <f t="shared" ca="1" si="6"/>
        <v>4.093037483415106</v>
      </c>
      <c r="Q77">
        <f t="shared" ca="1" si="7"/>
        <v>3.4968656824011757</v>
      </c>
      <c r="R77">
        <f t="shared" ca="1" si="8"/>
        <v>4.5388118234995769</v>
      </c>
      <c r="S77">
        <f t="shared" ca="1" si="9"/>
        <v>2.9855871431030465</v>
      </c>
      <c r="T77">
        <f t="shared" ca="1" si="10"/>
        <v>5.2583252561322649</v>
      </c>
      <c r="U77">
        <f t="shared" ca="1" si="11"/>
        <v>3.8482663352280868</v>
      </c>
      <c r="V77">
        <f t="shared" ca="1" si="12"/>
        <v>3.98473594846753</v>
      </c>
      <c r="W77">
        <f t="shared" ca="1" si="13"/>
        <v>-0.50859539373414853</v>
      </c>
      <c r="X77">
        <f t="shared" ca="1" si="14"/>
        <v>3.2924961914339322E-2</v>
      </c>
      <c r="Y77">
        <f t="shared" ca="1" si="15"/>
        <v>0.59397721666038561</v>
      </c>
      <c r="Z77">
        <f t="shared" ca="1" si="16"/>
        <v>-0.23036544473331988</v>
      </c>
      <c r="AA77">
        <f t="shared" ca="1" si="17"/>
        <v>-1.7232631502768931</v>
      </c>
      <c r="AB77">
        <f t="shared" ca="1" si="18"/>
        <v>0.29903293186204805</v>
      </c>
      <c r="AC77">
        <f t="shared" ca="1" si="19"/>
        <v>-2.6638430853881676</v>
      </c>
      <c r="AD77">
        <f t="shared" ca="1" si="20"/>
        <v>0.99268892949027088</v>
      </c>
      <c r="AE77">
        <f t="shared" ca="1" si="21"/>
        <v>-1.2020231152465504</v>
      </c>
      <c r="AF77">
        <f t="shared" ca="1" si="22"/>
        <v>-0.82166651512868716</v>
      </c>
      <c r="AG77">
        <f t="shared" ca="1" si="23"/>
        <v>1.709089825057984</v>
      </c>
      <c r="AH77">
        <f t="shared" ca="1" si="24"/>
        <v>83.94111347094406</v>
      </c>
    </row>
    <row r="78" spans="2:34" x14ac:dyDescent="0.25">
      <c r="B78">
        <v>64</v>
      </c>
      <c r="C78">
        <f t="shared" ca="1" si="30"/>
        <v>174.40962190404244</v>
      </c>
      <c r="D78">
        <f t="shared" ca="1" si="30"/>
        <v>182.2662350026406</v>
      </c>
      <c r="E78">
        <f t="shared" ca="1" si="30"/>
        <v>71.81009114879194</v>
      </c>
      <c r="F78">
        <f t="shared" ca="1" si="30"/>
        <v>126.62509142821918</v>
      </c>
      <c r="G78">
        <f t="shared" ca="1" si="30"/>
        <v>141.57726015110174</v>
      </c>
      <c r="H78">
        <f t="shared" ca="1" si="30"/>
        <v>27.412798915040266</v>
      </c>
      <c r="I78">
        <f t="shared" ca="1" si="30"/>
        <v>177.81918951407306</v>
      </c>
      <c r="J78">
        <f t="shared" ca="1" si="30"/>
        <v>123.53645440777508</v>
      </c>
      <c r="K78">
        <f t="shared" ca="1" si="30"/>
        <v>92.571531034500936</v>
      </c>
      <c r="L78">
        <f t="shared" ca="1" si="30"/>
        <v>147.04037248971144</v>
      </c>
      <c r="M78">
        <f t="shared" ca="1" si="3"/>
        <v>5.1614066814211235</v>
      </c>
      <c r="N78">
        <f t="shared" ca="1" si="4"/>
        <v>5.2054684478685687</v>
      </c>
      <c r="O78">
        <f t="shared" ca="1" si="5"/>
        <v>4.2740250114264189</v>
      </c>
      <c r="P78">
        <f t="shared" ca="1" si="6"/>
        <v>4.8412306846078303</v>
      </c>
      <c r="Q78">
        <f t="shared" ca="1" si="7"/>
        <v>4.9528455762100823</v>
      </c>
      <c r="R78">
        <f t="shared" ca="1" si="8"/>
        <v>3.3110100180179889</v>
      </c>
      <c r="S78">
        <f t="shared" ca="1" si="9"/>
        <v>5.1807672447817676</v>
      </c>
      <c r="T78">
        <f t="shared" ca="1" si="10"/>
        <v>4.8165362899026478</v>
      </c>
      <c r="U78">
        <f t="shared" ca="1" si="11"/>
        <v>4.5279816541505253</v>
      </c>
      <c r="V78">
        <f t="shared" ca="1" si="12"/>
        <v>4.9907071918584629</v>
      </c>
      <c r="W78">
        <f t="shared" ca="1" si="13"/>
        <v>0.29903293186204805</v>
      </c>
      <c r="X78">
        <f t="shared" ca="1" si="14"/>
        <v>0.99268892949027088</v>
      </c>
      <c r="Y78">
        <f t="shared" ca="1" si="15"/>
        <v>-1.7232631502768931</v>
      </c>
      <c r="Z78">
        <f t="shared" ca="1" si="16"/>
        <v>-0.50859539373414853</v>
      </c>
      <c r="AA78">
        <f t="shared" ca="1" si="17"/>
        <v>-0.23036544473331988</v>
      </c>
      <c r="AB78">
        <f t="shared" ca="1" si="18"/>
        <v>-2.6638430853881676</v>
      </c>
      <c r="AC78">
        <f t="shared" ca="1" si="19"/>
        <v>0.59397721666038561</v>
      </c>
      <c r="AD78">
        <f t="shared" ca="1" si="20"/>
        <v>-0.82166651512868716</v>
      </c>
      <c r="AE78">
        <f t="shared" ca="1" si="21"/>
        <v>-1.2020231152465504</v>
      </c>
      <c r="AF78">
        <f t="shared" ca="1" si="22"/>
        <v>3.2924961914339322E-2</v>
      </c>
      <c r="AG78">
        <f t="shared" ca="1" si="23"/>
        <v>1.8199116459383793</v>
      </c>
      <c r="AH78">
        <f t="shared" ca="1" si="24"/>
        <v>150.45088806202068</v>
      </c>
    </row>
    <row r="79" spans="2:34" x14ac:dyDescent="0.25">
      <c r="B79">
        <v>65</v>
      </c>
      <c r="C79">
        <f t="shared" ca="1" si="30"/>
        <v>57.917185429542741</v>
      </c>
      <c r="D79">
        <f t="shared" ca="1" si="30"/>
        <v>89.881200039223984</v>
      </c>
      <c r="E79">
        <f t="shared" ca="1" si="30"/>
        <v>62.510004424970766</v>
      </c>
      <c r="F79">
        <f t="shared" ca="1" si="30"/>
        <v>51.080038864082852</v>
      </c>
      <c r="G79">
        <f t="shared" ca="1" si="30"/>
        <v>20.460463614810699</v>
      </c>
      <c r="H79">
        <f t="shared" ca="1" si="30"/>
        <v>49.844126055637155</v>
      </c>
      <c r="I79">
        <f t="shared" ca="1" si="30"/>
        <v>34.78012952839039</v>
      </c>
      <c r="J79">
        <f t="shared" ca="1" si="30"/>
        <v>32.375296414877724</v>
      </c>
      <c r="K79">
        <f t="shared" ca="1" si="30"/>
        <v>79.173680353537122</v>
      </c>
      <c r="L79">
        <f t="shared" ca="1" si="30"/>
        <v>87.616224984729072</v>
      </c>
      <c r="M79">
        <f t="shared" ca="1" si="3"/>
        <v>4.0590141527935311</v>
      </c>
      <c r="N79">
        <f t="shared" ca="1" si="4"/>
        <v>4.4984887987992472</v>
      </c>
      <c r="O79">
        <f t="shared" ca="1" si="5"/>
        <v>4.135326614731925</v>
      </c>
      <c r="P79">
        <f t="shared" ca="1" si="6"/>
        <v>3.9333937920114033</v>
      </c>
      <c r="Q79">
        <f t="shared" ca="1" si="7"/>
        <v>3.0184944198371717</v>
      </c>
      <c r="R79">
        <f t="shared" ca="1" si="8"/>
        <v>3.9089006570806566</v>
      </c>
      <c r="S79">
        <f t="shared" ca="1" si="9"/>
        <v>3.5490462331397423</v>
      </c>
      <c r="T79">
        <f t="shared" ca="1" si="10"/>
        <v>3.4773956756496878</v>
      </c>
      <c r="U79">
        <f t="shared" ca="1" si="11"/>
        <v>4.3716439248217913</v>
      </c>
      <c r="V79">
        <f t="shared" ca="1" si="12"/>
        <v>4.4729661975124984</v>
      </c>
      <c r="W79">
        <f t="shared" ca="1" si="13"/>
        <v>-0.23036544473331988</v>
      </c>
      <c r="X79">
        <f t="shared" ca="1" si="14"/>
        <v>0.99268892949027088</v>
      </c>
      <c r="Y79">
        <f t="shared" ca="1" si="15"/>
        <v>3.2924961914339322E-2</v>
      </c>
      <c r="Z79">
        <f t="shared" ca="1" si="16"/>
        <v>-0.50859539373414853</v>
      </c>
      <c r="AA79">
        <f t="shared" ca="1" si="17"/>
        <v>-2.6638430853881676</v>
      </c>
      <c r="AB79">
        <f t="shared" ca="1" si="18"/>
        <v>-0.82166651512868716</v>
      </c>
      <c r="AC79">
        <f t="shared" ca="1" si="19"/>
        <v>-1.2020231152465504</v>
      </c>
      <c r="AD79">
        <f t="shared" ca="1" si="20"/>
        <v>-1.7232631502768931</v>
      </c>
      <c r="AE79">
        <f t="shared" ca="1" si="21"/>
        <v>0.29903293186204805</v>
      </c>
      <c r="AF79">
        <f t="shared" ca="1" si="22"/>
        <v>0.59397721666038561</v>
      </c>
      <c r="AG79">
        <f t="shared" ca="1" si="23"/>
        <v>2.3117728552704579</v>
      </c>
      <c r="AH79">
        <f t="shared" ca="1" si="24"/>
        <v>64.63456575618136</v>
      </c>
    </row>
    <row r="80" spans="2:34" x14ac:dyDescent="0.25">
      <c r="B80">
        <v>66</v>
      </c>
      <c r="C80">
        <f t="shared" ca="1" si="30"/>
        <v>6.320394823996291</v>
      </c>
      <c r="D80">
        <f t="shared" ca="1" si="30"/>
        <v>73.845179257846283</v>
      </c>
      <c r="E80">
        <f t="shared" ca="1" si="30"/>
        <v>27.947582272898412</v>
      </c>
      <c r="F80">
        <f t="shared" ca="1" si="30"/>
        <v>95.293789781392931</v>
      </c>
      <c r="G80">
        <f t="shared" ca="1" si="30"/>
        <v>54.387143510600069</v>
      </c>
      <c r="H80">
        <f t="shared" ca="1" si="30"/>
        <v>64.25259117124186</v>
      </c>
      <c r="I80">
        <f t="shared" ca="1" si="30"/>
        <v>51.078834123134797</v>
      </c>
      <c r="J80">
        <f t="shared" ca="1" si="30"/>
        <v>80.326062247551675</v>
      </c>
      <c r="K80">
        <f t="shared" ca="1" si="30"/>
        <v>48.620751152239265</v>
      </c>
      <c r="L80">
        <f t="shared" ca="1" si="30"/>
        <v>75.610975031017034</v>
      </c>
      <c r="M80">
        <f t="shared" ref="M80:M114" ca="1" si="31">LN(C80)</f>
        <v>1.8437816783587744</v>
      </c>
      <c r="N80">
        <f t="shared" ref="N80:N114" ca="1" si="32">LN(D80)</f>
        <v>4.3019707293632585</v>
      </c>
      <c r="O80">
        <f t="shared" ref="O80:O114" ca="1" si="33">LN(E80)</f>
        <v>3.3303306939955064</v>
      </c>
      <c r="P80">
        <f t="shared" ref="P80:P114" ca="1" si="34">LN(F80)</f>
        <v>4.5569646435986648</v>
      </c>
      <c r="Q80">
        <f t="shared" ref="Q80:Q114" ca="1" si="35">LN(G80)</f>
        <v>3.9961277934052308</v>
      </c>
      <c r="R80">
        <f t="shared" ref="R80:R114" ca="1" si="36">LN(H80)</f>
        <v>4.1628220524756081</v>
      </c>
      <c r="S80">
        <f t="shared" ref="S80:S114" ca="1" si="37">LN(I80)</f>
        <v>3.9333702063763454</v>
      </c>
      <c r="T80">
        <f t="shared" ref="T80:T114" ca="1" si="38">LN(J80)</f>
        <v>4.3860941292848725</v>
      </c>
      <c r="U80">
        <f t="shared" ref="U80:U114" ca="1" si="39">LN(K80)</f>
        <v>3.88405041821823</v>
      </c>
      <c r="V80">
        <f t="shared" ref="V80:V114" ca="1" si="40">LN(L80)</f>
        <v>4.3256014450169493</v>
      </c>
      <c r="W80">
        <f t="shared" ref="W80:W114" ca="1" si="41">LN(-LN(1- (RANK(C80,$C80:$L80,1)-0.3)/(10+0.4)))</f>
        <v>-2.6638430853881676</v>
      </c>
      <c r="X80">
        <f t="shared" ref="X80:X114" ca="1" si="42">LN(-LN(1- (RANK(D80,$C80:$L80,1)-0.3)/(10+0.4)))</f>
        <v>3.2924961914339322E-2</v>
      </c>
      <c r="Y80">
        <f t="shared" ref="Y80:Y114" ca="1" si="43">LN(-LN(1- (RANK(E80,$C80:$L80,1)-0.3)/(10+0.4)))</f>
        <v>-1.7232631502768931</v>
      </c>
      <c r="Z80">
        <f t="shared" ref="Z80:Z114" ca="1" si="44">LN(-LN(1- (RANK(F80,$C80:$L80,1)-0.3)/(10+0.4)))</f>
        <v>0.99268892949027088</v>
      </c>
      <c r="AA80">
        <f t="shared" ref="AA80:AA114" ca="1" si="45">LN(-LN(1- (RANK(G80,$C80:$L80,1)-0.3)/(10+0.4)))</f>
        <v>-0.50859539373414853</v>
      </c>
      <c r="AB80">
        <f t="shared" ref="AB80:AB114" ca="1" si="46">LN(-LN(1- (RANK(H80,$C80:$L80,1)-0.3)/(10+0.4)))</f>
        <v>-0.23036544473331988</v>
      </c>
      <c r="AC80">
        <f t="shared" ref="AC80:AC114" ca="1" si="47">LN(-LN(1- (RANK(I80,$C80:$L80,1)-0.3)/(10+0.4)))</f>
        <v>-0.82166651512868716</v>
      </c>
      <c r="AD80">
        <f t="shared" ref="AD80:AD114" ca="1" si="48">LN(-LN(1- (RANK(J80,$C80:$L80,1)-0.3)/(10+0.4)))</f>
        <v>0.59397721666038561</v>
      </c>
      <c r="AE80">
        <f t="shared" ref="AE80:AE114" ca="1" si="49">LN(-LN(1- (RANK(K80,$C80:$L80,1)-0.3)/(10+0.4)))</f>
        <v>-1.2020231152465504</v>
      </c>
      <c r="AF80">
        <f t="shared" ref="AF80:AF114" ca="1" si="50">LN(-LN(1- (RANK(L80,$C80:$L80,1)-0.3)/(10+0.4)))</f>
        <v>0.29903293186204805</v>
      </c>
      <c r="AG80">
        <f t="shared" ref="AG80:AG114" ca="1" si="51">SLOPE(W80:AF80,M80:V80)</f>
        <v>1.2913690772372335</v>
      </c>
      <c r="AH80">
        <f t="shared" ref="AH80:AH114" ca="1" si="52">EXP( -INTERCEPT(W80:AF80,M80:V80)/AG80)</f>
        <v>72.038134387267618</v>
      </c>
    </row>
    <row r="81" spans="2:34" x14ac:dyDescent="0.25">
      <c r="B81">
        <v>67</v>
      </c>
      <c r="C81">
        <f t="shared" ca="1" si="30"/>
        <v>57.844440571364721</v>
      </c>
      <c r="D81">
        <f t="shared" ca="1" si="30"/>
        <v>53.81391523435736</v>
      </c>
      <c r="E81">
        <f t="shared" ca="1" si="30"/>
        <v>217.96249774648086</v>
      </c>
      <c r="F81">
        <f t="shared" ca="1" si="30"/>
        <v>147.07148582095527</v>
      </c>
      <c r="G81">
        <f t="shared" ca="1" si="30"/>
        <v>54.895538745631391</v>
      </c>
      <c r="H81">
        <f t="shared" ca="1" si="30"/>
        <v>81.935632812894895</v>
      </c>
      <c r="I81">
        <f t="shared" ca="1" si="30"/>
        <v>28.135978126217704</v>
      </c>
      <c r="J81">
        <f t="shared" ca="1" si="30"/>
        <v>31.714968256253922</v>
      </c>
      <c r="K81">
        <f t="shared" ca="1" si="30"/>
        <v>64.193181526815607</v>
      </c>
      <c r="L81">
        <f t="shared" ca="1" si="30"/>
        <v>52.141467843709577</v>
      </c>
      <c r="M81">
        <f t="shared" ca="1" si="31"/>
        <v>4.0577573482674287</v>
      </c>
      <c r="N81">
        <f t="shared" ca="1" si="32"/>
        <v>3.9855320812030075</v>
      </c>
      <c r="O81">
        <f t="shared" ca="1" si="33"/>
        <v>5.3843230193045901</v>
      </c>
      <c r="P81">
        <f t="shared" ca="1" si="34"/>
        <v>4.990918766675871</v>
      </c>
      <c r="Q81">
        <f t="shared" ca="1" si="35"/>
        <v>4.0054320837496844</v>
      </c>
      <c r="R81">
        <f t="shared" ca="1" si="36"/>
        <v>4.4059339733209582</v>
      </c>
      <c r="S81">
        <f t="shared" ca="1" si="37"/>
        <v>3.3370491177409591</v>
      </c>
      <c r="T81">
        <f t="shared" ca="1" si="38"/>
        <v>3.4567887541789721</v>
      </c>
      <c r="U81">
        <f t="shared" ca="1" si="39"/>
        <v>4.1618969983081593</v>
      </c>
      <c r="V81">
        <f t="shared" ca="1" si="40"/>
        <v>3.9539605600789769</v>
      </c>
      <c r="W81">
        <f t="shared" ca="1" si="41"/>
        <v>-0.23036544473331988</v>
      </c>
      <c r="X81">
        <f t="shared" ca="1" si="42"/>
        <v>-0.82166651512868716</v>
      </c>
      <c r="Y81">
        <f t="shared" ca="1" si="43"/>
        <v>0.99268892949027088</v>
      </c>
      <c r="Z81">
        <f t="shared" ca="1" si="44"/>
        <v>0.59397721666038561</v>
      </c>
      <c r="AA81">
        <f t="shared" ca="1" si="45"/>
        <v>-0.50859539373414853</v>
      </c>
      <c r="AB81">
        <f t="shared" ca="1" si="46"/>
        <v>0.29903293186204805</v>
      </c>
      <c r="AC81">
        <f t="shared" ca="1" si="47"/>
        <v>-2.6638430853881676</v>
      </c>
      <c r="AD81">
        <f t="shared" ca="1" si="48"/>
        <v>-1.7232631502768931</v>
      </c>
      <c r="AE81">
        <f t="shared" ca="1" si="49"/>
        <v>3.2924961914339322E-2</v>
      </c>
      <c r="AF81">
        <f t="shared" ca="1" si="50"/>
        <v>-1.2020231152465504</v>
      </c>
      <c r="AG81">
        <f t="shared" ca="1" si="51"/>
        <v>1.6310996469244523</v>
      </c>
      <c r="AH81">
        <f t="shared" ca="1" si="52"/>
        <v>89.538732108580049</v>
      </c>
    </row>
    <row r="82" spans="2:34" x14ac:dyDescent="0.25">
      <c r="B82">
        <v>68</v>
      </c>
      <c r="C82">
        <f t="shared" ca="1" si="30"/>
        <v>152.95872835824312</v>
      </c>
      <c r="D82">
        <f t="shared" ca="1" si="30"/>
        <v>11.438760166007727</v>
      </c>
      <c r="E82">
        <f t="shared" ca="1" si="30"/>
        <v>95.613145086372469</v>
      </c>
      <c r="F82">
        <f t="shared" ca="1" si="30"/>
        <v>193.66090625217743</v>
      </c>
      <c r="G82">
        <f t="shared" ca="1" si="30"/>
        <v>37.665615376760883</v>
      </c>
      <c r="H82">
        <f t="shared" ca="1" si="30"/>
        <v>74.301319097318142</v>
      </c>
      <c r="I82">
        <f t="shared" ca="1" si="30"/>
        <v>92.96627279437692</v>
      </c>
      <c r="J82">
        <f t="shared" ca="1" si="30"/>
        <v>100.29383607136677</v>
      </c>
      <c r="K82">
        <f t="shared" ca="1" si="30"/>
        <v>106.24387001434951</v>
      </c>
      <c r="L82">
        <f t="shared" ca="1" si="30"/>
        <v>50.871000636199803</v>
      </c>
      <c r="M82">
        <f t="shared" ca="1" si="31"/>
        <v>5.0301681357110226</v>
      </c>
      <c r="N82">
        <f t="shared" ca="1" si="32"/>
        <v>2.4370076029812031</v>
      </c>
      <c r="O82">
        <f t="shared" ca="1" si="33"/>
        <v>4.5603103115084505</v>
      </c>
      <c r="P82">
        <f t="shared" ca="1" si="34"/>
        <v>5.2661087237767807</v>
      </c>
      <c r="Q82">
        <f t="shared" ca="1" si="35"/>
        <v>3.6287476193032489</v>
      </c>
      <c r="R82">
        <f t="shared" ca="1" si="36"/>
        <v>4.3081287052312351</v>
      </c>
      <c r="S82">
        <f t="shared" ca="1" si="37"/>
        <v>4.5322367692519157</v>
      </c>
      <c r="T82">
        <f t="shared" ca="1" si="38"/>
        <v>4.6081042381578916</v>
      </c>
      <c r="U82">
        <f t="shared" ca="1" si="39"/>
        <v>4.6657371121575713</v>
      </c>
      <c r="V82">
        <f t="shared" ca="1" si="40"/>
        <v>3.9292930290992389</v>
      </c>
      <c r="W82">
        <f t="shared" ca="1" si="41"/>
        <v>0.59397721666038561</v>
      </c>
      <c r="X82">
        <f t="shared" ca="1" si="42"/>
        <v>-2.6638430853881676</v>
      </c>
      <c r="Y82">
        <f t="shared" ca="1" si="43"/>
        <v>-0.23036544473331988</v>
      </c>
      <c r="Z82">
        <f t="shared" ca="1" si="44"/>
        <v>0.99268892949027088</v>
      </c>
      <c r="AA82">
        <f t="shared" ca="1" si="45"/>
        <v>-1.7232631502768931</v>
      </c>
      <c r="AB82">
        <f t="shared" ca="1" si="46"/>
        <v>-0.82166651512868716</v>
      </c>
      <c r="AC82">
        <f t="shared" ca="1" si="47"/>
        <v>-0.50859539373414853</v>
      </c>
      <c r="AD82">
        <f t="shared" ca="1" si="48"/>
        <v>3.2924961914339322E-2</v>
      </c>
      <c r="AE82">
        <f t="shared" ca="1" si="49"/>
        <v>0.29903293186204805</v>
      </c>
      <c r="AF82">
        <f t="shared" ca="1" si="50"/>
        <v>-1.2020231152465504</v>
      </c>
      <c r="AG82">
        <f t="shared" ca="1" si="51"/>
        <v>1.340238359715989</v>
      </c>
      <c r="AH82">
        <f t="shared" ca="1" si="52"/>
        <v>108.51602199698397</v>
      </c>
    </row>
    <row r="83" spans="2:34" x14ac:dyDescent="0.25">
      <c r="B83">
        <v>69</v>
      </c>
      <c r="C83">
        <f t="shared" ca="1" si="30"/>
        <v>282.89802243950584</v>
      </c>
      <c r="D83">
        <f t="shared" ca="1" si="30"/>
        <v>56.090869472480762</v>
      </c>
      <c r="E83">
        <f t="shared" ca="1" si="30"/>
        <v>44.70252619141737</v>
      </c>
      <c r="F83">
        <f t="shared" ca="1" si="30"/>
        <v>43.018010958593003</v>
      </c>
      <c r="G83">
        <f t="shared" ca="1" si="30"/>
        <v>116.35463862798154</v>
      </c>
      <c r="H83">
        <f t="shared" ca="1" si="30"/>
        <v>32.733507753177406</v>
      </c>
      <c r="I83">
        <f t="shared" ca="1" si="30"/>
        <v>45.493813736989971</v>
      </c>
      <c r="J83">
        <f t="shared" ca="1" si="30"/>
        <v>7.7055756166609672</v>
      </c>
      <c r="K83">
        <f t="shared" ca="1" si="30"/>
        <v>52.596480483644385</v>
      </c>
      <c r="L83">
        <f t="shared" ca="1" si="30"/>
        <v>67.649645997176052</v>
      </c>
      <c r="M83">
        <f t="shared" ca="1" si="31"/>
        <v>5.6450864879667435</v>
      </c>
      <c r="N83">
        <f t="shared" ca="1" si="32"/>
        <v>4.0269730447814656</v>
      </c>
      <c r="O83">
        <f t="shared" ca="1" si="33"/>
        <v>3.8000300143720294</v>
      </c>
      <c r="P83">
        <f t="shared" ca="1" si="34"/>
        <v>3.7616188874985719</v>
      </c>
      <c r="Q83">
        <f t="shared" ca="1" si="35"/>
        <v>4.7566427568348315</v>
      </c>
      <c r="R83">
        <f t="shared" ca="1" si="36"/>
        <v>3.488399255186589</v>
      </c>
      <c r="S83">
        <f t="shared" ca="1" si="37"/>
        <v>3.8175763548888617</v>
      </c>
      <c r="T83">
        <f t="shared" ca="1" si="38"/>
        <v>2.0419441728811991</v>
      </c>
      <c r="U83">
        <f t="shared" ca="1" si="39"/>
        <v>3.9626492065476953</v>
      </c>
      <c r="V83">
        <f t="shared" ca="1" si="40"/>
        <v>4.2143421217453971</v>
      </c>
      <c r="W83">
        <f t="shared" ca="1" si="41"/>
        <v>0.99268892949027088</v>
      </c>
      <c r="X83">
        <f t="shared" ca="1" si="42"/>
        <v>3.2924961914339322E-2</v>
      </c>
      <c r="Y83">
        <f t="shared" ca="1" si="43"/>
        <v>-0.82166651512868716</v>
      </c>
      <c r="Z83">
        <f t="shared" ca="1" si="44"/>
        <v>-1.2020231152465504</v>
      </c>
      <c r="AA83">
        <f t="shared" ca="1" si="45"/>
        <v>0.59397721666038561</v>
      </c>
      <c r="AB83">
        <f t="shared" ca="1" si="46"/>
        <v>-1.7232631502768931</v>
      </c>
      <c r="AC83">
        <f t="shared" ca="1" si="47"/>
        <v>-0.50859539373414853</v>
      </c>
      <c r="AD83">
        <f t="shared" ca="1" si="48"/>
        <v>-2.6638430853881676</v>
      </c>
      <c r="AE83">
        <f t="shared" ca="1" si="49"/>
        <v>-0.23036544473331988</v>
      </c>
      <c r="AF83">
        <f t="shared" ca="1" si="50"/>
        <v>0.29903293186204805</v>
      </c>
      <c r="AG83">
        <f t="shared" ca="1" si="51"/>
        <v>1.1347436352244524</v>
      </c>
      <c r="AH83">
        <f t="shared" ca="1" si="52"/>
        <v>82.477299867382101</v>
      </c>
    </row>
    <row r="84" spans="2:34" x14ac:dyDescent="0.25">
      <c r="B84">
        <v>70</v>
      </c>
      <c r="C84">
        <f t="shared" ca="1" si="30"/>
        <v>152.29292279917345</v>
      </c>
      <c r="D84">
        <f t="shared" ca="1" si="30"/>
        <v>197.21339112714628</v>
      </c>
      <c r="E84">
        <f t="shared" ca="1" si="30"/>
        <v>49.587463128147832</v>
      </c>
      <c r="F84">
        <f t="shared" ca="1" si="30"/>
        <v>165.65214958829819</v>
      </c>
      <c r="G84">
        <f t="shared" ca="1" si="30"/>
        <v>129.49100087268522</v>
      </c>
      <c r="H84">
        <f t="shared" ca="1" si="30"/>
        <v>206.90039364103617</v>
      </c>
      <c r="I84">
        <f t="shared" ca="1" si="30"/>
        <v>68.367843661908097</v>
      </c>
      <c r="J84">
        <f t="shared" ca="1" si="30"/>
        <v>12.148567980960054</v>
      </c>
      <c r="K84">
        <f t="shared" ca="1" si="30"/>
        <v>25.771429111245041</v>
      </c>
      <c r="L84">
        <f t="shared" ca="1" si="30"/>
        <v>94.49277783282966</v>
      </c>
      <c r="M84">
        <f t="shared" ca="1" si="31"/>
        <v>5.0258057900044237</v>
      </c>
      <c r="N84">
        <f t="shared" ca="1" si="32"/>
        <v>5.284286346187276</v>
      </c>
      <c r="O84">
        <f t="shared" ca="1" si="33"/>
        <v>3.9037380422686638</v>
      </c>
      <c r="P84">
        <f t="shared" ca="1" si="34"/>
        <v>5.109890105349292</v>
      </c>
      <c r="Q84">
        <f t="shared" ca="1" si="35"/>
        <v>4.8636113873943421</v>
      </c>
      <c r="R84">
        <f t="shared" ca="1" si="36"/>
        <v>5.3322374873163199</v>
      </c>
      <c r="S84">
        <f t="shared" ca="1" si="37"/>
        <v>4.2249025921846286</v>
      </c>
      <c r="T84">
        <f t="shared" ca="1" si="38"/>
        <v>2.4972113011909491</v>
      </c>
      <c r="U84">
        <f t="shared" ca="1" si="39"/>
        <v>3.249266479519525</v>
      </c>
      <c r="V84">
        <f t="shared" ca="1" si="40"/>
        <v>4.5485234065297329</v>
      </c>
      <c r="W84">
        <f t="shared" ca="1" si="41"/>
        <v>3.2924961914339322E-2</v>
      </c>
      <c r="X84">
        <f t="shared" ca="1" si="42"/>
        <v>0.59397721666038561</v>
      </c>
      <c r="Y84">
        <f t="shared" ca="1" si="43"/>
        <v>-1.2020231152465504</v>
      </c>
      <c r="Z84">
        <f t="shared" ca="1" si="44"/>
        <v>0.29903293186204805</v>
      </c>
      <c r="AA84">
        <f t="shared" ca="1" si="45"/>
        <v>-0.23036544473331988</v>
      </c>
      <c r="AB84">
        <f t="shared" ca="1" si="46"/>
        <v>0.99268892949027088</v>
      </c>
      <c r="AC84">
        <f t="shared" ca="1" si="47"/>
        <v>-0.82166651512868716</v>
      </c>
      <c r="AD84">
        <f t="shared" ca="1" si="48"/>
        <v>-2.6638430853881676</v>
      </c>
      <c r="AE84">
        <f t="shared" ca="1" si="49"/>
        <v>-1.7232631502768931</v>
      </c>
      <c r="AF84">
        <f t="shared" ca="1" si="50"/>
        <v>-0.50859539373414853</v>
      </c>
      <c r="AG84">
        <f t="shared" ca="1" si="51"/>
        <v>1.1634978242103395</v>
      </c>
      <c r="AH84">
        <f t="shared" ca="1" si="52"/>
        <v>128.19483894064672</v>
      </c>
    </row>
    <row r="85" spans="2:34" x14ac:dyDescent="0.25">
      <c r="B85">
        <v>71</v>
      </c>
      <c r="C85">
        <f t="shared" ref="C85:L94" ca="1" si="53">$D$9*((-LN(1-RAND()))^(1/$D$10))</f>
        <v>125.2186205781521</v>
      </c>
      <c r="D85">
        <f t="shared" ca="1" si="53"/>
        <v>30.461512769718606</v>
      </c>
      <c r="E85">
        <f t="shared" ca="1" si="53"/>
        <v>18.151858761129898</v>
      </c>
      <c r="F85">
        <f t="shared" ca="1" si="53"/>
        <v>25.569296958693759</v>
      </c>
      <c r="G85">
        <f t="shared" ca="1" si="53"/>
        <v>56.081124953864737</v>
      </c>
      <c r="H85">
        <f t="shared" ca="1" si="53"/>
        <v>116.26248748194152</v>
      </c>
      <c r="I85">
        <f t="shared" ca="1" si="53"/>
        <v>53.978888097317991</v>
      </c>
      <c r="J85">
        <f t="shared" ca="1" si="53"/>
        <v>61.490936843339902</v>
      </c>
      <c r="K85">
        <f t="shared" ca="1" si="53"/>
        <v>45.136549461924211</v>
      </c>
      <c r="L85">
        <f t="shared" ca="1" si="53"/>
        <v>102.24763675467834</v>
      </c>
      <c r="M85">
        <f t="shared" ca="1" si="31"/>
        <v>4.8300611742698409</v>
      </c>
      <c r="N85">
        <f t="shared" ca="1" si="32"/>
        <v>3.4164640103742596</v>
      </c>
      <c r="O85">
        <f t="shared" ca="1" si="33"/>
        <v>2.8987729665487398</v>
      </c>
      <c r="P85">
        <f t="shared" ca="1" si="34"/>
        <v>3.2413922941536466</v>
      </c>
      <c r="Q85">
        <f t="shared" ca="1" si="35"/>
        <v>4.0267993023301454</v>
      </c>
      <c r="R85">
        <f t="shared" ca="1" si="36"/>
        <v>4.7558504578979335</v>
      </c>
      <c r="S85">
        <f t="shared" ca="1" si="37"/>
        <v>3.9885930089582566</v>
      </c>
      <c r="T85">
        <f t="shared" ca="1" si="38"/>
        <v>4.1188897955517056</v>
      </c>
      <c r="U85">
        <f t="shared" ca="1" si="39"/>
        <v>3.8096923276595831</v>
      </c>
      <c r="V85">
        <f t="shared" ca="1" si="40"/>
        <v>4.6273976822321314</v>
      </c>
      <c r="W85">
        <f t="shared" ca="1" si="41"/>
        <v>0.99268892949027088</v>
      </c>
      <c r="X85">
        <f t="shared" ca="1" si="42"/>
        <v>-1.2020231152465504</v>
      </c>
      <c r="Y85">
        <f t="shared" ca="1" si="43"/>
        <v>-2.6638430853881676</v>
      </c>
      <c r="Z85">
        <f t="shared" ca="1" si="44"/>
        <v>-1.7232631502768931</v>
      </c>
      <c r="AA85">
        <f t="shared" ca="1" si="45"/>
        <v>-0.23036544473331988</v>
      </c>
      <c r="AB85">
        <f t="shared" ca="1" si="46"/>
        <v>0.59397721666038561</v>
      </c>
      <c r="AC85">
        <f t="shared" ca="1" si="47"/>
        <v>-0.50859539373414853</v>
      </c>
      <c r="AD85">
        <f t="shared" ca="1" si="48"/>
        <v>3.2924961914339322E-2</v>
      </c>
      <c r="AE85">
        <f t="shared" ca="1" si="49"/>
        <v>-0.82166651512868716</v>
      </c>
      <c r="AF85">
        <f t="shared" ca="1" si="50"/>
        <v>0.29903293186204805</v>
      </c>
      <c r="AG85">
        <f t="shared" ca="1" si="51"/>
        <v>1.6763190060242523</v>
      </c>
      <c r="AH85">
        <f t="shared" ca="1" si="52"/>
        <v>72.490244375000572</v>
      </c>
    </row>
    <row r="86" spans="2:34" x14ac:dyDescent="0.25">
      <c r="B86">
        <v>72</v>
      </c>
      <c r="C86">
        <f t="shared" ca="1" si="53"/>
        <v>173.37573554729545</v>
      </c>
      <c r="D86">
        <f t="shared" ca="1" si="53"/>
        <v>109.99639678445283</v>
      </c>
      <c r="E86">
        <f t="shared" ca="1" si="53"/>
        <v>80.421585430805308</v>
      </c>
      <c r="F86">
        <f t="shared" ca="1" si="53"/>
        <v>246.92395866534275</v>
      </c>
      <c r="G86">
        <f t="shared" ca="1" si="53"/>
        <v>89.714684946510232</v>
      </c>
      <c r="H86">
        <f t="shared" ca="1" si="53"/>
        <v>134.05787363241811</v>
      </c>
      <c r="I86">
        <f t="shared" ca="1" si="53"/>
        <v>108.76095604044799</v>
      </c>
      <c r="J86">
        <f t="shared" ca="1" si="53"/>
        <v>87.196007209196665</v>
      </c>
      <c r="K86">
        <f t="shared" ca="1" si="53"/>
        <v>146.87554625937273</v>
      </c>
      <c r="L86">
        <f t="shared" ca="1" si="53"/>
        <v>70.376174265534402</v>
      </c>
      <c r="M86">
        <f t="shared" ca="1" si="31"/>
        <v>5.1554611211482486</v>
      </c>
      <c r="N86">
        <f t="shared" ca="1" si="32"/>
        <v>4.7004476087509355</v>
      </c>
      <c r="O86">
        <f t="shared" ca="1" si="33"/>
        <v>4.3872826156593492</v>
      </c>
      <c r="P86">
        <f t="shared" ca="1" si="34"/>
        <v>5.5090804295749827</v>
      </c>
      <c r="Q86">
        <f t="shared" ca="1" si="35"/>
        <v>4.4966344674437035</v>
      </c>
      <c r="R86">
        <f t="shared" ca="1" si="36"/>
        <v>4.8982715994913102</v>
      </c>
      <c r="S86">
        <f t="shared" ca="1" si="37"/>
        <v>4.6891524100938584</v>
      </c>
      <c r="T86">
        <f t="shared" ca="1" si="38"/>
        <v>4.4681585409812312</v>
      </c>
      <c r="U86">
        <f t="shared" ca="1" si="39"/>
        <v>4.9895856041042572</v>
      </c>
      <c r="V86">
        <f t="shared" ca="1" si="40"/>
        <v>4.253854772154174</v>
      </c>
      <c r="W86">
        <f t="shared" ca="1" si="41"/>
        <v>0.59397721666038561</v>
      </c>
      <c r="X86">
        <f t="shared" ca="1" si="42"/>
        <v>-0.23036544473331988</v>
      </c>
      <c r="Y86">
        <f t="shared" ca="1" si="43"/>
        <v>-1.7232631502768931</v>
      </c>
      <c r="Z86">
        <f t="shared" ca="1" si="44"/>
        <v>0.99268892949027088</v>
      </c>
      <c r="AA86">
        <f t="shared" ca="1" si="45"/>
        <v>-0.82166651512868716</v>
      </c>
      <c r="AB86">
        <f t="shared" ca="1" si="46"/>
        <v>3.2924961914339322E-2</v>
      </c>
      <c r="AC86">
        <f t="shared" ca="1" si="47"/>
        <v>-0.50859539373414853</v>
      </c>
      <c r="AD86">
        <f t="shared" ca="1" si="48"/>
        <v>-1.2020231152465504</v>
      </c>
      <c r="AE86">
        <f t="shared" ca="1" si="49"/>
        <v>0.29903293186204805</v>
      </c>
      <c r="AF86">
        <f t="shared" ca="1" si="50"/>
        <v>-2.6638430853881676</v>
      </c>
      <c r="AG86">
        <f t="shared" ca="1" si="51"/>
        <v>2.6958236943411396</v>
      </c>
      <c r="AH86">
        <f t="shared" ca="1" si="52"/>
        <v>141.01111503723203</v>
      </c>
    </row>
    <row r="87" spans="2:34" x14ac:dyDescent="0.25">
      <c r="B87">
        <v>73</v>
      </c>
      <c r="C87">
        <f t="shared" ca="1" si="53"/>
        <v>110.69924052160751</v>
      </c>
      <c r="D87">
        <f t="shared" ca="1" si="53"/>
        <v>70.349564900393531</v>
      </c>
      <c r="E87">
        <f t="shared" ca="1" si="53"/>
        <v>50.693842543329538</v>
      </c>
      <c r="F87">
        <f t="shared" ca="1" si="53"/>
        <v>69.086882813707788</v>
      </c>
      <c r="G87">
        <f t="shared" ca="1" si="53"/>
        <v>22.798098996797631</v>
      </c>
      <c r="H87">
        <f t="shared" ca="1" si="53"/>
        <v>60.921787984151479</v>
      </c>
      <c r="I87">
        <f t="shared" ca="1" si="53"/>
        <v>29.038762482617049</v>
      </c>
      <c r="J87">
        <f t="shared" ca="1" si="53"/>
        <v>187.24126574172294</v>
      </c>
      <c r="K87">
        <f t="shared" ca="1" si="53"/>
        <v>19.233085073824867</v>
      </c>
      <c r="L87">
        <f t="shared" ca="1" si="53"/>
        <v>54.477667165122959</v>
      </c>
      <c r="M87">
        <f t="shared" ca="1" si="31"/>
        <v>4.7068169790009708</v>
      </c>
      <c r="N87">
        <f t="shared" ca="1" si="32"/>
        <v>4.2534765987565324</v>
      </c>
      <c r="O87">
        <f t="shared" ca="1" si="33"/>
        <v>3.9258044543721127</v>
      </c>
      <c r="P87">
        <f t="shared" ca="1" si="34"/>
        <v>4.2353648837191926</v>
      </c>
      <c r="Q87">
        <f t="shared" ca="1" si="35"/>
        <v>3.1266771551508747</v>
      </c>
      <c r="R87">
        <f t="shared" ca="1" si="36"/>
        <v>4.1095908773032841</v>
      </c>
      <c r="S87">
        <f t="shared" ca="1" si="37"/>
        <v>3.3686315748136328</v>
      </c>
      <c r="T87">
        <f t="shared" ca="1" si="38"/>
        <v>5.2323979764054052</v>
      </c>
      <c r="U87">
        <f t="shared" ca="1" si="39"/>
        <v>2.9566319769892342</v>
      </c>
      <c r="V87">
        <f t="shared" ca="1" si="40"/>
        <v>3.997790840901013</v>
      </c>
      <c r="W87">
        <f t="shared" ca="1" si="41"/>
        <v>0.59397721666038561</v>
      </c>
      <c r="X87">
        <f t="shared" ca="1" si="42"/>
        <v>0.29903293186204805</v>
      </c>
      <c r="Y87">
        <f t="shared" ca="1" si="43"/>
        <v>-0.82166651512868716</v>
      </c>
      <c r="Z87">
        <f t="shared" ca="1" si="44"/>
        <v>3.2924961914339322E-2</v>
      </c>
      <c r="AA87">
        <f t="shared" ca="1" si="45"/>
        <v>-1.7232631502768931</v>
      </c>
      <c r="AB87">
        <f t="shared" ca="1" si="46"/>
        <v>-0.23036544473331988</v>
      </c>
      <c r="AC87">
        <f t="shared" ca="1" si="47"/>
        <v>-1.2020231152465504</v>
      </c>
      <c r="AD87">
        <f t="shared" ca="1" si="48"/>
        <v>0.99268892949027088</v>
      </c>
      <c r="AE87">
        <f t="shared" ca="1" si="49"/>
        <v>-2.6638430853881676</v>
      </c>
      <c r="AF87">
        <f t="shared" ca="1" si="50"/>
        <v>-0.50859539373414853</v>
      </c>
      <c r="AG87">
        <f t="shared" ca="1" si="51"/>
        <v>1.5350376855880332</v>
      </c>
      <c r="AH87">
        <f t="shared" ca="1" si="52"/>
        <v>76.103965063888737</v>
      </c>
    </row>
    <row r="88" spans="2:34" x14ac:dyDescent="0.25">
      <c r="B88">
        <v>74</v>
      </c>
      <c r="C88">
        <f t="shared" ca="1" si="53"/>
        <v>96.636457573651938</v>
      </c>
      <c r="D88">
        <f t="shared" ca="1" si="53"/>
        <v>65.37282978421068</v>
      </c>
      <c r="E88">
        <f t="shared" ca="1" si="53"/>
        <v>42.756409712160064</v>
      </c>
      <c r="F88">
        <f t="shared" ca="1" si="53"/>
        <v>229.97172227170645</v>
      </c>
      <c r="G88">
        <f t="shared" ca="1" si="53"/>
        <v>48.961724680035907</v>
      </c>
      <c r="H88">
        <f t="shared" ca="1" si="53"/>
        <v>19.430723776061658</v>
      </c>
      <c r="I88">
        <f t="shared" ca="1" si="53"/>
        <v>110.33227511442098</v>
      </c>
      <c r="J88">
        <f t="shared" ca="1" si="53"/>
        <v>56.455086942637664</v>
      </c>
      <c r="K88">
        <f t="shared" ca="1" si="53"/>
        <v>57.542647225007116</v>
      </c>
      <c r="L88">
        <f t="shared" ca="1" si="53"/>
        <v>211.53101392149165</v>
      </c>
      <c r="M88">
        <f t="shared" ca="1" si="31"/>
        <v>4.5709560776128804</v>
      </c>
      <c r="N88">
        <f t="shared" ca="1" si="32"/>
        <v>4.1801067254166462</v>
      </c>
      <c r="O88">
        <f t="shared" ca="1" si="33"/>
        <v>3.7555191189310424</v>
      </c>
      <c r="P88">
        <f t="shared" ca="1" si="34"/>
        <v>5.4379563547198826</v>
      </c>
      <c r="Q88">
        <f t="shared" ca="1" si="35"/>
        <v>3.8910388638915618</v>
      </c>
      <c r="R88">
        <f t="shared" ca="1" si="36"/>
        <v>2.9668555131362093</v>
      </c>
      <c r="S88">
        <f t="shared" ca="1" si="37"/>
        <v>4.7034964955549912</v>
      </c>
      <c r="T88">
        <f t="shared" ca="1" si="38"/>
        <v>4.033445400665622</v>
      </c>
      <c r="U88">
        <f t="shared" ca="1" si="39"/>
        <v>4.0525263637562476</v>
      </c>
      <c r="V88">
        <f t="shared" ca="1" si="40"/>
        <v>5.3543716256627176</v>
      </c>
      <c r="W88">
        <f t="shared" ca="1" si="41"/>
        <v>3.2924961914339322E-2</v>
      </c>
      <c r="X88">
        <f t="shared" ca="1" si="42"/>
        <v>-0.23036544473331988</v>
      </c>
      <c r="Y88">
        <f t="shared" ca="1" si="43"/>
        <v>-1.7232631502768931</v>
      </c>
      <c r="Z88">
        <f t="shared" ca="1" si="44"/>
        <v>0.99268892949027088</v>
      </c>
      <c r="AA88">
        <f t="shared" ca="1" si="45"/>
        <v>-1.2020231152465504</v>
      </c>
      <c r="AB88">
        <f t="shared" ca="1" si="46"/>
        <v>-2.6638430853881676</v>
      </c>
      <c r="AC88">
        <f t="shared" ca="1" si="47"/>
        <v>0.29903293186204805</v>
      </c>
      <c r="AD88">
        <f t="shared" ca="1" si="48"/>
        <v>-0.82166651512868716</v>
      </c>
      <c r="AE88">
        <f t="shared" ca="1" si="49"/>
        <v>-0.50859539373414853</v>
      </c>
      <c r="AF88">
        <f t="shared" ca="1" si="50"/>
        <v>0.59397721666038561</v>
      </c>
      <c r="AG88">
        <f t="shared" ca="1" si="51"/>
        <v>1.4335393493798734</v>
      </c>
      <c r="AH88">
        <f t="shared" ca="1" si="52"/>
        <v>105.58724190111205</v>
      </c>
    </row>
    <row r="89" spans="2:34" x14ac:dyDescent="0.25">
      <c r="B89">
        <v>75</v>
      </c>
      <c r="C89">
        <f t="shared" ca="1" si="53"/>
        <v>78.452443540937324</v>
      </c>
      <c r="D89">
        <f t="shared" ca="1" si="53"/>
        <v>30.938639448691386</v>
      </c>
      <c r="E89">
        <f t="shared" ca="1" si="53"/>
        <v>48.050361081248731</v>
      </c>
      <c r="F89">
        <f t="shared" ca="1" si="53"/>
        <v>6.6697596706208655</v>
      </c>
      <c r="G89">
        <f t="shared" ca="1" si="53"/>
        <v>80.816272999090273</v>
      </c>
      <c r="H89">
        <f t="shared" ca="1" si="53"/>
        <v>34.506469204800311</v>
      </c>
      <c r="I89">
        <f t="shared" ca="1" si="53"/>
        <v>62.920614211268934</v>
      </c>
      <c r="J89">
        <f t="shared" ca="1" si="53"/>
        <v>63.70498587939101</v>
      </c>
      <c r="K89">
        <f t="shared" ca="1" si="53"/>
        <v>96.004769225531504</v>
      </c>
      <c r="L89">
        <f t="shared" ca="1" si="53"/>
        <v>68.951349472064877</v>
      </c>
      <c r="M89">
        <f t="shared" ca="1" si="31"/>
        <v>4.3624926264433208</v>
      </c>
      <c r="N89">
        <f t="shared" ca="1" si="32"/>
        <v>3.4320058703154488</v>
      </c>
      <c r="O89">
        <f t="shared" ca="1" si="33"/>
        <v>3.8722496500862711</v>
      </c>
      <c r="P89">
        <f t="shared" ca="1" si="34"/>
        <v>1.8975838278872117</v>
      </c>
      <c r="Q89">
        <f t="shared" ca="1" si="35"/>
        <v>4.3921783437526862</v>
      </c>
      <c r="R89">
        <f t="shared" ca="1" si="36"/>
        <v>3.5411468196415323</v>
      </c>
      <c r="S89">
        <f t="shared" ca="1" si="37"/>
        <v>4.1418738399235648</v>
      </c>
      <c r="T89">
        <f t="shared" ca="1" si="38"/>
        <v>4.1542628307771077</v>
      </c>
      <c r="U89">
        <f t="shared" ca="1" si="39"/>
        <v>4.5643978696664735</v>
      </c>
      <c r="V89">
        <f t="shared" ca="1" si="40"/>
        <v>4.233401175796371</v>
      </c>
      <c r="W89">
        <f t="shared" ca="1" si="41"/>
        <v>0.29903293186204805</v>
      </c>
      <c r="X89">
        <f t="shared" ca="1" si="42"/>
        <v>-1.7232631502768931</v>
      </c>
      <c r="Y89">
        <f t="shared" ca="1" si="43"/>
        <v>-0.82166651512868716</v>
      </c>
      <c r="Z89">
        <f t="shared" ca="1" si="44"/>
        <v>-2.6638430853881676</v>
      </c>
      <c r="AA89">
        <f t="shared" ca="1" si="45"/>
        <v>0.59397721666038561</v>
      </c>
      <c r="AB89">
        <f t="shared" ca="1" si="46"/>
        <v>-1.2020231152465504</v>
      </c>
      <c r="AC89">
        <f t="shared" ca="1" si="47"/>
        <v>-0.50859539373414853</v>
      </c>
      <c r="AD89">
        <f t="shared" ca="1" si="48"/>
        <v>-0.23036544473331988</v>
      </c>
      <c r="AE89">
        <f t="shared" ca="1" si="49"/>
        <v>0.99268892949027088</v>
      </c>
      <c r="AF89">
        <f t="shared" ca="1" si="50"/>
        <v>3.2924961914339322E-2</v>
      </c>
      <c r="AG89">
        <f t="shared" ca="1" si="51"/>
        <v>1.3338405101830746</v>
      </c>
      <c r="AH89">
        <f t="shared" ca="1" si="52"/>
        <v>70.199771399940289</v>
      </c>
    </row>
    <row r="90" spans="2:34" x14ac:dyDescent="0.25">
      <c r="B90">
        <v>76</v>
      </c>
      <c r="C90">
        <f t="shared" ca="1" si="53"/>
        <v>24.10199731811166</v>
      </c>
      <c r="D90">
        <f t="shared" ca="1" si="53"/>
        <v>64.125822657881869</v>
      </c>
      <c r="E90">
        <f t="shared" ca="1" si="53"/>
        <v>81.249452464365461</v>
      </c>
      <c r="F90">
        <f t="shared" ca="1" si="53"/>
        <v>15.776817042423779</v>
      </c>
      <c r="G90">
        <f t="shared" ca="1" si="53"/>
        <v>37.050637894330649</v>
      </c>
      <c r="H90">
        <f t="shared" ca="1" si="53"/>
        <v>49.903065680727316</v>
      </c>
      <c r="I90">
        <f t="shared" ca="1" si="53"/>
        <v>53.362542544430433</v>
      </c>
      <c r="J90">
        <f t="shared" ca="1" si="53"/>
        <v>33.335821176702567</v>
      </c>
      <c r="K90">
        <f t="shared" ca="1" si="53"/>
        <v>194.80029193037834</v>
      </c>
      <c r="L90">
        <f t="shared" ca="1" si="53"/>
        <v>82.314213706482619</v>
      </c>
      <c r="M90">
        <f t="shared" ca="1" si="31"/>
        <v>3.1822947133327544</v>
      </c>
      <c r="N90">
        <f t="shared" ca="1" si="32"/>
        <v>4.16084713238146</v>
      </c>
      <c r="O90">
        <f t="shared" ca="1" si="33"/>
        <v>4.3975240822870232</v>
      </c>
      <c r="P90">
        <f t="shared" ca="1" si="34"/>
        <v>2.7585415867337018</v>
      </c>
      <c r="Q90">
        <f t="shared" ca="1" si="35"/>
        <v>3.6122855687148183</v>
      </c>
      <c r="R90">
        <f t="shared" ca="1" si="36"/>
        <v>3.9100824373578504</v>
      </c>
      <c r="S90">
        <f t="shared" ca="1" si="37"/>
        <v>3.9771090493558252</v>
      </c>
      <c r="T90">
        <f t="shared" ca="1" si="38"/>
        <v>3.5066325298359833</v>
      </c>
      <c r="U90">
        <f t="shared" ca="1" si="39"/>
        <v>5.271974889823217</v>
      </c>
      <c r="V90">
        <f t="shared" ca="1" si="40"/>
        <v>4.4105437988036496</v>
      </c>
      <c r="W90">
        <f t="shared" ca="1" si="41"/>
        <v>-1.7232631502768931</v>
      </c>
      <c r="X90">
        <f t="shared" ca="1" si="42"/>
        <v>3.2924961914339322E-2</v>
      </c>
      <c r="Y90">
        <f t="shared" ca="1" si="43"/>
        <v>0.29903293186204805</v>
      </c>
      <c r="Z90">
        <f t="shared" ca="1" si="44"/>
        <v>-2.6638430853881676</v>
      </c>
      <c r="AA90">
        <f t="shared" ca="1" si="45"/>
        <v>-0.82166651512868716</v>
      </c>
      <c r="AB90">
        <f t="shared" ca="1" si="46"/>
        <v>-0.50859539373414853</v>
      </c>
      <c r="AC90">
        <f t="shared" ca="1" si="47"/>
        <v>-0.23036544473331988</v>
      </c>
      <c r="AD90">
        <f t="shared" ca="1" si="48"/>
        <v>-1.2020231152465504</v>
      </c>
      <c r="AE90">
        <f t="shared" ca="1" si="49"/>
        <v>0.99268892949027088</v>
      </c>
      <c r="AF90">
        <f t="shared" ca="1" si="50"/>
        <v>0.59397721666038561</v>
      </c>
      <c r="AG90">
        <f t="shared" ca="1" si="51"/>
        <v>1.524293003039169</v>
      </c>
      <c r="AH90">
        <f t="shared" ca="1" si="52"/>
        <v>70.94945863760195</v>
      </c>
    </row>
    <row r="91" spans="2:34" x14ac:dyDescent="0.25">
      <c r="B91">
        <v>77</v>
      </c>
      <c r="C91">
        <f t="shared" ca="1" si="53"/>
        <v>46.786446779017318</v>
      </c>
      <c r="D91">
        <f t="shared" ca="1" si="53"/>
        <v>82.665206431571903</v>
      </c>
      <c r="E91">
        <f t="shared" ca="1" si="53"/>
        <v>25.909072247828817</v>
      </c>
      <c r="F91">
        <f t="shared" ca="1" si="53"/>
        <v>23.51646170048447</v>
      </c>
      <c r="G91">
        <f t="shared" ca="1" si="53"/>
        <v>91.864990507507969</v>
      </c>
      <c r="H91">
        <f t="shared" ca="1" si="53"/>
        <v>59.623246065425548</v>
      </c>
      <c r="I91">
        <f t="shared" ca="1" si="53"/>
        <v>75.865050902940084</v>
      </c>
      <c r="J91">
        <f t="shared" ca="1" si="53"/>
        <v>40.411499996062616</v>
      </c>
      <c r="K91">
        <f t="shared" ca="1" si="53"/>
        <v>176.71967337895973</v>
      </c>
      <c r="L91">
        <f t="shared" ca="1" si="53"/>
        <v>21.373345082133426</v>
      </c>
      <c r="M91">
        <f t="shared" ca="1" si="31"/>
        <v>3.8455935622428425</v>
      </c>
      <c r="N91">
        <f t="shared" ca="1" si="32"/>
        <v>4.414798793206649</v>
      </c>
      <c r="O91">
        <f t="shared" ca="1" si="33"/>
        <v>3.2545931872107818</v>
      </c>
      <c r="P91">
        <f t="shared" ca="1" si="34"/>
        <v>3.1577006738089377</v>
      </c>
      <c r="Q91">
        <f t="shared" ca="1" si="35"/>
        <v>4.520320004740805</v>
      </c>
      <c r="R91">
        <f t="shared" ca="1" si="36"/>
        <v>4.0880455326823517</v>
      </c>
      <c r="S91">
        <f t="shared" ca="1" si="37"/>
        <v>4.328956115944357</v>
      </c>
      <c r="T91">
        <f t="shared" ca="1" si="38"/>
        <v>3.6991143978289078</v>
      </c>
      <c r="U91">
        <f t="shared" ca="1" si="39"/>
        <v>5.1745647108697721</v>
      </c>
      <c r="V91">
        <f t="shared" ca="1" si="40"/>
        <v>3.0621445887674188</v>
      </c>
      <c r="W91">
        <f t="shared" ca="1" si="41"/>
        <v>-0.50859539373414853</v>
      </c>
      <c r="X91">
        <f t="shared" ca="1" si="42"/>
        <v>0.29903293186204805</v>
      </c>
      <c r="Y91">
        <f t="shared" ca="1" si="43"/>
        <v>-1.2020231152465504</v>
      </c>
      <c r="Z91">
        <f t="shared" ca="1" si="44"/>
        <v>-1.7232631502768931</v>
      </c>
      <c r="AA91">
        <f t="shared" ca="1" si="45"/>
        <v>0.59397721666038561</v>
      </c>
      <c r="AB91">
        <f t="shared" ca="1" si="46"/>
        <v>-0.23036544473331988</v>
      </c>
      <c r="AC91">
        <f t="shared" ca="1" si="47"/>
        <v>3.2924961914339322E-2</v>
      </c>
      <c r="AD91">
        <f t="shared" ca="1" si="48"/>
        <v>-0.82166651512868716</v>
      </c>
      <c r="AE91">
        <f t="shared" ca="1" si="49"/>
        <v>0.99268892949027088</v>
      </c>
      <c r="AF91">
        <f t="shared" ca="1" si="50"/>
        <v>-2.6638430853881676</v>
      </c>
      <c r="AG91">
        <f t="shared" ca="1" si="51"/>
        <v>1.5618739892833824</v>
      </c>
      <c r="AH91">
        <f t="shared" ca="1" si="52"/>
        <v>72.930711624412993</v>
      </c>
    </row>
    <row r="92" spans="2:34" x14ac:dyDescent="0.25">
      <c r="B92">
        <v>78</v>
      </c>
      <c r="C92">
        <f t="shared" ca="1" si="53"/>
        <v>109.53305918266312</v>
      </c>
      <c r="D92">
        <f t="shared" ca="1" si="53"/>
        <v>142.14341709956821</v>
      </c>
      <c r="E92">
        <f t="shared" ca="1" si="53"/>
        <v>89.568693254560813</v>
      </c>
      <c r="F92">
        <f t="shared" ca="1" si="53"/>
        <v>45.092437749359604</v>
      </c>
      <c r="G92">
        <f t="shared" ca="1" si="53"/>
        <v>44.847786237515749</v>
      </c>
      <c r="H92">
        <f t="shared" ca="1" si="53"/>
        <v>70.349472588714946</v>
      </c>
      <c r="I92">
        <f t="shared" ca="1" si="53"/>
        <v>34.190614009057505</v>
      </c>
      <c r="J92">
        <f t="shared" ca="1" si="53"/>
        <v>110.8209449320549</v>
      </c>
      <c r="K92">
        <f t="shared" ca="1" si="53"/>
        <v>113.92257720491996</v>
      </c>
      <c r="L92">
        <f t="shared" ca="1" si="53"/>
        <v>220.58564221202298</v>
      </c>
      <c r="M92">
        <f t="shared" ca="1" si="31"/>
        <v>4.6962264140347543</v>
      </c>
      <c r="N92">
        <f t="shared" ca="1" si="32"/>
        <v>4.9568365274894672</v>
      </c>
      <c r="O92">
        <f t="shared" ca="1" si="33"/>
        <v>4.4950058532834491</v>
      </c>
      <c r="P92">
        <f t="shared" ca="1" si="34"/>
        <v>3.8087145550514148</v>
      </c>
      <c r="Q92">
        <f t="shared" ca="1" si="35"/>
        <v>3.8032742280338825</v>
      </c>
      <c r="R92">
        <f t="shared" ca="1" si="36"/>
        <v>4.2534752865701773</v>
      </c>
      <c r="S92">
        <f t="shared" ca="1" si="37"/>
        <v>3.5319511622222586</v>
      </c>
      <c r="T92">
        <f t="shared" ca="1" si="38"/>
        <v>4.7079157901313744</v>
      </c>
      <c r="U92">
        <f t="shared" ca="1" si="39"/>
        <v>4.7355190703442176</v>
      </c>
      <c r="V92">
        <f t="shared" ca="1" si="40"/>
        <v>5.3962860195336502</v>
      </c>
      <c r="W92">
        <f t="shared" ca="1" si="41"/>
        <v>-0.23036544473331988</v>
      </c>
      <c r="X92">
        <f t="shared" ca="1" si="42"/>
        <v>0.59397721666038561</v>
      </c>
      <c r="Y92">
        <f t="shared" ca="1" si="43"/>
        <v>-0.50859539373414853</v>
      </c>
      <c r="Z92">
        <f t="shared" ca="1" si="44"/>
        <v>-1.2020231152465504</v>
      </c>
      <c r="AA92">
        <f t="shared" ca="1" si="45"/>
        <v>-1.7232631502768931</v>
      </c>
      <c r="AB92">
        <f t="shared" ca="1" si="46"/>
        <v>-0.82166651512868716</v>
      </c>
      <c r="AC92">
        <f t="shared" ca="1" si="47"/>
        <v>-2.6638430853881676</v>
      </c>
      <c r="AD92">
        <f t="shared" ca="1" si="48"/>
        <v>3.2924961914339322E-2</v>
      </c>
      <c r="AE92">
        <f t="shared" ca="1" si="49"/>
        <v>0.29903293186204805</v>
      </c>
      <c r="AF92">
        <f t="shared" ca="1" si="50"/>
        <v>0.99268892949027088</v>
      </c>
      <c r="AG92">
        <f t="shared" ca="1" si="51"/>
        <v>1.8508298672906098</v>
      </c>
      <c r="AH92">
        <f t="shared" ca="1" si="52"/>
        <v>112.29817763764774</v>
      </c>
    </row>
    <row r="93" spans="2:34" x14ac:dyDescent="0.25">
      <c r="B93">
        <v>79</v>
      </c>
      <c r="C93">
        <f t="shared" ca="1" si="53"/>
        <v>21.149361160170539</v>
      </c>
      <c r="D93">
        <f t="shared" ca="1" si="53"/>
        <v>118.99806168407829</v>
      </c>
      <c r="E93">
        <f t="shared" ca="1" si="53"/>
        <v>39.579008218012923</v>
      </c>
      <c r="F93">
        <f t="shared" ca="1" si="53"/>
        <v>69.763780371423081</v>
      </c>
      <c r="G93">
        <f t="shared" ca="1" si="53"/>
        <v>212.87589007251637</v>
      </c>
      <c r="H93">
        <f t="shared" ca="1" si="53"/>
        <v>49.044864196729307</v>
      </c>
      <c r="I93">
        <f t="shared" ca="1" si="53"/>
        <v>46.63734394401304</v>
      </c>
      <c r="J93">
        <f t="shared" ca="1" si="53"/>
        <v>12.240529836672094</v>
      </c>
      <c r="K93">
        <f t="shared" ca="1" si="53"/>
        <v>4.7962977947840937</v>
      </c>
      <c r="L93">
        <f t="shared" ca="1" si="53"/>
        <v>60.530364715853388</v>
      </c>
      <c r="M93">
        <f t="shared" ca="1" si="31"/>
        <v>3.0516096998432185</v>
      </c>
      <c r="N93">
        <f t="shared" ca="1" si="32"/>
        <v>4.7791072046097822</v>
      </c>
      <c r="O93">
        <f t="shared" ca="1" si="33"/>
        <v>3.6782988822054166</v>
      </c>
      <c r="P93">
        <f t="shared" ca="1" si="34"/>
        <v>4.2451149692365542</v>
      </c>
      <c r="Q93">
        <f t="shared" ca="1" si="35"/>
        <v>5.3607093201720746</v>
      </c>
      <c r="R93">
        <f t="shared" ca="1" si="36"/>
        <v>3.8927354750600407</v>
      </c>
      <c r="S93">
        <f t="shared" ca="1" si="37"/>
        <v>3.8424015923934718</v>
      </c>
      <c r="T93">
        <f t="shared" ca="1" si="38"/>
        <v>2.504752563457123</v>
      </c>
      <c r="U93">
        <f t="shared" ca="1" si="39"/>
        <v>1.5678443275612419</v>
      </c>
      <c r="V93">
        <f t="shared" ca="1" si="40"/>
        <v>4.1031451352588677</v>
      </c>
      <c r="W93">
        <f t="shared" ca="1" si="41"/>
        <v>-1.2020231152465504</v>
      </c>
      <c r="X93">
        <f t="shared" ca="1" si="42"/>
        <v>0.59397721666038561</v>
      </c>
      <c r="Y93">
        <f t="shared" ca="1" si="43"/>
        <v>-0.82166651512868716</v>
      </c>
      <c r="Z93">
        <f t="shared" ca="1" si="44"/>
        <v>0.29903293186204805</v>
      </c>
      <c r="AA93">
        <f t="shared" ca="1" si="45"/>
        <v>0.99268892949027088</v>
      </c>
      <c r="AB93">
        <f t="shared" ca="1" si="46"/>
        <v>-0.23036544473331988</v>
      </c>
      <c r="AC93">
        <f t="shared" ca="1" si="47"/>
        <v>-0.50859539373414853</v>
      </c>
      <c r="AD93">
        <f t="shared" ca="1" si="48"/>
        <v>-1.7232631502768931</v>
      </c>
      <c r="AE93">
        <f t="shared" ca="1" si="49"/>
        <v>-2.6638430853881676</v>
      </c>
      <c r="AF93">
        <f t="shared" ca="1" si="50"/>
        <v>3.2924961914339322E-2</v>
      </c>
      <c r="AG93">
        <f t="shared" ca="1" si="51"/>
        <v>1.0059123184705177</v>
      </c>
      <c r="AH93">
        <f t="shared" ca="1" si="52"/>
        <v>68.211321087650234</v>
      </c>
    </row>
    <row r="94" spans="2:34" x14ac:dyDescent="0.25">
      <c r="B94">
        <v>80</v>
      </c>
      <c r="C94">
        <f t="shared" ca="1" si="53"/>
        <v>35.608693392258587</v>
      </c>
      <c r="D94">
        <f t="shared" ca="1" si="53"/>
        <v>81.259865362957726</v>
      </c>
      <c r="E94">
        <f t="shared" ca="1" si="53"/>
        <v>160.56071852076559</v>
      </c>
      <c r="F94">
        <f t="shared" ca="1" si="53"/>
        <v>10.201217678710831</v>
      </c>
      <c r="G94">
        <f t="shared" ca="1" si="53"/>
        <v>24.868282909111624</v>
      </c>
      <c r="H94">
        <f t="shared" ca="1" si="53"/>
        <v>166.95259586619414</v>
      </c>
      <c r="I94">
        <f t="shared" ca="1" si="53"/>
        <v>59.843294772049617</v>
      </c>
      <c r="J94">
        <f t="shared" ca="1" si="53"/>
        <v>18.670311981877813</v>
      </c>
      <c r="K94">
        <f t="shared" ca="1" si="53"/>
        <v>78.689898278512061</v>
      </c>
      <c r="L94">
        <f t="shared" ca="1" si="53"/>
        <v>101.19104178140557</v>
      </c>
      <c r="M94">
        <f t="shared" ca="1" si="31"/>
        <v>3.5725898044586524</v>
      </c>
      <c r="N94">
        <f t="shared" ca="1" si="32"/>
        <v>4.3976522336908408</v>
      </c>
      <c r="O94">
        <f t="shared" ca="1" si="33"/>
        <v>5.0786721795700327</v>
      </c>
      <c r="P94">
        <f t="shared" ca="1" si="34"/>
        <v>2.3225070934307364</v>
      </c>
      <c r="Q94">
        <f t="shared" ca="1" si="35"/>
        <v>3.213593212774406</v>
      </c>
      <c r="R94">
        <f t="shared" ca="1" si="36"/>
        <v>5.1177099150330481</v>
      </c>
      <c r="S94">
        <f t="shared" ca="1" si="37"/>
        <v>4.0917293918438347</v>
      </c>
      <c r="T94">
        <f t="shared" ca="1" si="38"/>
        <v>2.9269346677449102</v>
      </c>
      <c r="U94">
        <f t="shared" ca="1" si="39"/>
        <v>4.3655147898597182</v>
      </c>
      <c r="V94">
        <f t="shared" ca="1" si="40"/>
        <v>4.6170102329886582</v>
      </c>
      <c r="W94">
        <f t="shared" ca="1" si="41"/>
        <v>-0.82166651512868716</v>
      </c>
      <c r="X94">
        <f t="shared" ca="1" si="42"/>
        <v>3.2924961914339322E-2</v>
      </c>
      <c r="Y94">
        <f t="shared" ca="1" si="43"/>
        <v>0.59397721666038561</v>
      </c>
      <c r="Z94">
        <f t="shared" ca="1" si="44"/>
        <v>-2.6638430853881676</v>
      </c>
      <c r="AA94">
        <f t="shared" ca="1" si="45"/>
        <v>-1.2020231152465504</v>
      </c>
      <c r="AB94">
        <f t="shared" ca="1" si="46"/>
        <v>0.99268892949027088</v>
      </c>
      <c r="AC94">
        <f t="shared" ca="1" si="47"/>
        <v>-0.50859539373414853</v>
      </c>
      <c r="AD94">
        <f t="shared" ca="1" si="48"/>
        <v>-1.7232631502768931</v>
      </c>
      <c r="AE94">
        <f t="shared" ca="1" si="49"/>
        <v>-0.23036544473331988</v>
      </c>
      <c r="AF94">
        <f t="shared" ca="1" si="50"/>
        <v>0.29903293186204805</v>
      </c>
      <c r="AG94">
        <f t="shared" ca="1" si="51"/>
        <v>1.1814782838687639</v>
      </c>
      <c r="AH94">
        <f t="shared" ca="1" si="52"/>
        <v>82.52926811141856</v>
      </c>
    </row>
    <row r="95" spans="2:34" x14ac:dyDescent="0.25">
      <c r="B95">
        <v>81</v>
      </c>
      <c r="C95">
        <f t="shared" ref="C95:L104" ca="1" si="54">$D$9*((-LN(1-RAND()))^(1/$D$10))</f>
        <v>149.71162989470156</v>
      </c>
      <c r="D95">
        <f t="shared" ca="1" si="54"/>
        <v>115.41122878079995</v>
      </c>
      <c r="E95">
        <f t="shared" ca="1" si="54"/>
        <v>51.445443507321031</v>
      </c>
      <c r="F95">
        <f t="shared" ca="1" si="54"/>
        <v>117.20739012168447</v>
      </c>
      <c r="G95">
        <f t="shared" ca="1" si="54"/>
        <v>186.39407315005857</v>
      </c>
      <c r="H95">
        <f t="shared" ca="1" si="54"/>
        <v>29.655939844398187</v>
      </c>
      <c r="I95">
        <f t="shared" ca="1" si="54"/>
        <v>178.86638518551109</v>
      </c>
      <c r="J95">
        <f t="shared" ca="1" si="54"/>
        <v>84.809371393154805</v>
      </c>
      <c r="K95">
        <f t="shared" ca="1" si="54"/>
        <v>3.6219992206635006</v>
      </c>
      <c r="L95">
        <f t="shared" ca="1" si="54"/>
        <v>100.93402302799043</v>
      </c>
      <c r="M95">
        <f t="shared" ca="1" si="31"/>
        <v>5.0087109764153839</v>
      </c>
      <c r="N95">
        <f t="shared" ca="1" si="32"/>
        <v>4.7485016524668726</v>
      </c>
      <c r="O95">
        <f t="shared" ca="1" si="33"/>
        <v>3.940521896790147</v>
      </c>
      <c r="P95">
        <f t="shared" ca="1" si="34"/>
        <v>4.7639449308007604</v>
      </c>
      <c r="Q95">
        <f t="shared" ca="1" si="35"/>
        <v>5.2278631053407096</v>
      </c>
      <c r="R95">
        <f t="shared" ca="1" si="36"/>
        <v>3.3896624374001298</v>
      </c>
      <c r="S95">
        <f t="shared" ca="1" si="37"/>
        <v>5.1866390756295431</v>
      </c>
      <c r="T95">
        <f t="shared" ca="1" si="38"/>
        <v>4.4404060484036192</v>
      </c>
      <c r="U95">
        <f t="shared" ca="1" si="39"/>
        <v>1.2870261442937496</v>
      </c>
      <c r="V95">
        <f t="shared" ca="1" si="40"/>
        <v>4.6144670660421525</v>
      </c>
      <c r="W95">
        <f t="shared" ca="1" si="41"/>
        <v>0.29903293186204805</v>
      </c>
      <c r="X95">
        <f t="shared" ca="1" si="42"/>
        <v>-0.23036544473331988</v>
      </c>
      <c r="Y95">
        <f t="shared" ca="1" si="43"/>
        <v>-1.2020231152465504</v>
      </c>
      <c r="Z95">
        <f t="shared" ca="1" si="44"/>
        <v>3.2924961914339322E-2</v>
      </c>
      <c r="AA95">
        <f t="shared" ca="1" si="45"/>
        <v>0.99268892949027088</v>
      </c>
      <c r="AB95">
        <f t="shared" ca="1" si="46"/>
        <v>-1.7232631502768931</v>
      </c>
      <c r="AC95">
        <f t="shared" ca="1" si="47"/>
        <v>0.59397721666038561</v>
      </c>
      <c r="AD95">
        <f t="shared" ca="1" si="48"/>
        <v>-0.82166651512868716</v>
      </c>
      <c r="AE95">
        <f t="shared" ca="1" si="49"/>
        <v>-2.6638430853881676</v>
      </c>
      <c r="AF95">
        <f t="shared" ca="1" si="50"/>
        <v>-0.50859539373414853</v>
      </c>
      <c r="AG95">
        <f t="shared" ca="1" si="51"/>
        <v>0.87509968542525762</v>
      </c>
      <c r="AH95">
        <f t="shared" ca="1" si="52"/>
        <v>128.83724796627925</v>
      </c>
    </row>
    <row r="96" spans="2:34" x14ac:dyDescent="0.25">
      <c r="B96">
        <v>82</v>
      </c>
      <c r="C96">
        <f t="shared" ca="1" si="54"/>
        <v>107.02426693831171</v>
      </c>
      <c r="D96">
        <f t="shared" ca="1" si="54"/>
        <v>130.21214738754523</v>
      </c>
      <c r="E96">
        <f t="shared" ca="1" si="54"/>
        <v>88.149005789130058</v>
      </c>
      <c r="F96">
        <f t="shared" ca="1" si="54"/>
        <v>27.273741346437181</v>
      </c>
      <c r="G96">
        <f t="shared" ca="1" si="54"/>
        <v>11.282482167289858</v>
      </c>
      <c r="H96">
        <f t="shared" ca="1" si="54"/>
        <v>150.49372454834293</v>
      </c>
      <c r="I96">
        <f t="shared" ca="1" si="54"/>
        <v>56.818173605134639</v>
      </c>
      <c r="J96">
        <f t="shared" ca="1" si="54"/>
        <v>172.66321089146453</v>
      </c>
      <c r="K96">
        <f t="shared" ca="1" si="54"/>
        <v>121.6587188542607</v>
      </c>
      <c r="L96">
        <f t="shared" ca="1" si="54"/>
        <v>71.909384756198378</v>
      </c>
      <c r="M96">
        <f t="shared" ca="1" si="31"/>
        <v>4.6730556025640739</v>
      </c>
      <c r="N96">
        <f t="shared" ca="1" si="32"/>
        <v>4.8691650233299031</v>
      </c>
      <c r="O96">
        <f t="shared" ca="1" si="33"/>
        <v>4.4790286301544109</v>
      </c>
      <c r="P96">
        <f t="shared" ca="1" si="34"/>
        <v>3.3059243838692676</v>
      </c>
      <c r="Q96">
        <f t="shared" ca="1" si="35"/>
        <v>2.4232512721540527</v>
      </c>
      <c r="R96">
        <f t="shared" ca="1" si="36"/>
        <v>5.013921385966368</v>
      </c>
      <c r="S96">
        <f t="shared" ca="1" si="37"/>
        <v>4.0398562323883898</v>
      </c>
      <c r="T96">
        <f t="shared" ca="1" si="38"/>
        <v>5.1513429392489902</v>
      </c>
      <c r="U96">
        <f t="shared" ca="1" si="39"/>
        <v>4.8012197382951163</v>
      </c>
      <c r="V96">
        <f t="shared" ca="1" si="40"/>
        <v>4.2754067813303172</v>
      </c>
      <c r="W96">
        <f t="shared" ca="1" si="41"/>
        <v>-0.23036544473331988</v>
      </c>
      <c r="X96">
        <f t="shared" ca="1" si="42"/>
        <v>0.29903293186204805</v>
      </c>
      <c r="Y96">
        <f t="shared" ca="1" si="43"/>
        <v>-0.50859539373414853</v>
      </c>
      <c r="Z96">
        <f t="shared" ca="1" si="44"/>
        <v>-1.7232631502768931</v>
      </c>
      <c r="AA96">
        <f t="shared" ca="1" si="45"/>
        <v>-2.6638430853881676</v>
      </c>
      <c r="AB96">
        <f t="shared" ca="1" si="46"/>
        <v>0.59397721666038561</v>
      </c>
      <c r="AC96">
        <f t="shared" ca="1" si="47"/>
        <v>-1.2020231152465504</v>
      </c>
      <c r="AD96">
        <f t="shared" ca="1" si="48"/>
        <v>0.99268892949027088</v>
      </c>
      <c r="AE96">
        <f t="shared" ca="1" si="49"/>
        <v>3.2924961914339322E-2</v>
      </c>
      <c r="AF96">
        <f t="shared" ca="1" si="50"/>
        <v>-0.82166651512868716</v>
      </c>
      <c r="AG96">
        <f t="shared" ca="1" si="51"/>
        <v>1.2716138957681398</v>
      </c>
      <c r="AH96">
        <f t="shared" ca="1" si="52"/>
        <v>111.56357824238403</v>
      </c>
    </row>
    <row r="97" spans="2:34" x14ac:dyDescent="0.25">
      <c r="B97">
        <v>83</v>
      </c>
      <c r="C97">
        <f t="shared" ca="1" si="54"/>
        <v>98.857657645414264</v>
      </c>
      <c r="D97">
        <f t="shared" ca="1" si="54"/>
        <v>22.067898511544211</v>
      </c>
      <c r="E97">
        <f t="shared" ca="1" si="54"/>
        <v>23.439896850178311</v>
      </c>
      <c r="F97">
        <f t="shared" ca="1" si="54"/>
        <v>81.188433658960761</v>
      </c>
      <c r="G97">
        <f t="shared" ca="1" si="54"/>
        <v>96.718263542724742</v>
      </c>
      <c r="H97">
        <f t="shared" ca="1" si="54"/>
        <v>9.5515323655562678</v>
      </c>
      <c r="I97">
        <f t="shared" ca="1" si="54"/>
        <v>106.60680010652814</v>
      </c>
      <c r="J97">
        <f t="shared" ca="1" si="54"/>
        <v>5.8370869188696179</v>
      </c>
      <c r="K97">
        <f t="shared" ca="1" si="54"/>
        <v>52.394751623537537</v>
      </c>
      <c r="L97">
        <f t="shared" ca="1" si="54"/>
        <v>89.15295226287185</v>
      </c>
      <c r="M97">
        <f t="shared" ca="1" si="31"/>
        <v>4.5936810139446065</v>
      </c>
      <c r="N97">
        <f t="shared" ca="1" si="32"/>
        <v>3.0941239965027547</v>
      </c>
      <c r="O97">
        <f t="shared" ca="1" si="33"/>
        <v>3.1544395641094667</v>
      </c>
      <c r="P97">
        <f t="shared" ca="1" si="34"/>
        <v>4.3967727943980819</v>
      </c>
      <c r="Q97">
        <f t="shared" ca="1" si="35"/>
        <v>4.5718022526995981</v>
      </c>
      <c r="R97">
        <f t="shared" ca="1" si="36"/>
        <v>2.2567015987470818</v>
      </c>
      <c r="S97">
        <f t="shared" ca="1" si="37"/>
        <v>4.6691473005651867</v>
      </c>
      <c r="T97">
        <f t="shared" ca="1" si="38"/>
        <v>1.7642318571283644</v>
      </c>
      <c r="U97">
        <f t="shared" ca="1" si="39"/>
        <v>3.9588064264545091</v>
      </c>
      <c r="V97">
        <f t="shared" ca="1" si="40"/>
        <v>4.4903534594408354</v>
      </c>
      <c r="W97">
        <f t="shared" ca="1" si="41"/>
        <v>0.59397721666038561</v>
      </c>
      <c r="X97">
        <f t="shared" ca="1" si="42"/>
        <v>-1.2020231152465504</v>
      </c>
      <c r="Y97">
        <f t="shared" ca="1" si="43"/>
        <v>-0.82166651512868716</v>
      </c>
      <c r="Z97">
        <f t="shared" ca="1" si="44"/>
        <v>-0.23036544473331988</v>
      </c>
      <c r="AA97">
        <f t="shared" ca="1" si="45"/>
        <v>0.29903293186204805</v>
      </c>
      <c r="AB97">
        <f t="shared" ca="1" si="46"/>
        <v>-1.7232631502768931</v>
      </c>
      <c r="AC97">
        <f t="shared" ca="1" si="47"/>
        <v>0.99268892949027088</v>
      </c>
      <c r="AD97">
        <f t="shared" ca="1" si="48"/>
        <v>-2.6638430853881676</v>
      </c>
      <c r="AE97">
        <f t="shared" ca="1" si="49"/>
        <v>-0.50859539373414853</v>
      </c>
      <c r="AF97">
        <f t="shared" ca="1" si="50"/>
        <v>3.2924961914339322E-2</v>
      </c>
      <c r="AG97">
        <f t="shared" ca="1" si="51"/>
        <v>1.0109923460560708</v>
      </c>
      <c r="AH97">
        <f t="shared" ca="1" si="52"/>
        <v>67.520521385493097</v>
      </c>
    </row>
    <row r="98" spans="2:34" x14ac:dyDescent="0.25">
      <c r="B98">
        <v>84</v>
      </c>
      <c r="C98">
        <f t="shared" ca="1" si="54"/>
        <v>91.988542766203025</v>
      </c>
      <c r="D98">
        <f t="shared" ca="1" si="54"/>
        <v>101.88043097114603</v>
      </c>
      <c r="E98">
        <f t="shared" ca="1" si="54"/>
        <v>78.473014773760255</v>
      </c>
      <c r="F98">
        <f t="shared" ca="1" si="54"/>
        <v>54.282023501157163</v>
      </c>
      <c r="G98">
        <f t="shared" ca="1" si="54"/>
        <v>145.0743047315363</v>
      </c>
      <c r="H98">
        <f t="shared" ca="1" si="54"/>
        <v>107.6728423250259</v>
      </c>
      <c r="I98">
        <f t="shared" ca="1" si="54"/>
        <v>136.71361810767726</v>
      </c>
      <c r="J98">
        <f t="shared" ca="1" si="54"/>
        <v>80.784693170281898</v>
      </c>
      <c r="K98">
        <f t="shared" ca="1" si="54"/>
        <v>183.52808562417883</v>
      </c>
      <c r="L98">
        <f t="shared" ca="1" si="54"/>
        <v>143.21930322905433</v>
      </c>
      <c r="M98">
        <f t="shared" ca="1" si="31"/>
        <v>4.5216640341439271</v>
      </c>
      <c r="N98">
        <f t="shared" ca="1" si="32"/>
        <v>4.6237998802863105</v>
      </c>
      <c r="O98">
        <f t="shared" ca="1" si="33"/>
        <v>4.3627548048452409</v>
      </c>
      <c r="P98">
        <f t="shared" ca="1" si="34"/>
        <v>3.9941931132172415</v>
      </c>
      <c r="Q98">
        <f t="shared" ca="1" si="35"/>
        <v>4.9772460575891326</v>
      </c>
      <c r="R98">
        <f t="shared" ca="1" si="36"/>
        <v>4.6790973919655467</v>
      </c>
      <c r="S98">
        <f t="shared" ca="1" si="37"/>
        <v>4.9178883591607869</v>
      </c>
      <c r="T98">
        <f t="shared" ca="1" si="38"/>
        <v>4.3917875066189866</v>
      </c>
      <c r="U98">
        <f t="shared" ca="1" si="39"/>
        <v>5.2123677109555135</v>
      </c>
      <c r="V98">
        <f t="shared" ca="1" si="40"/>
        <v>4.9643770445275397</v>
      </c>
      <c r="W98">
        <f t="shared" ca="1" si="41"/>
        <v>-0.82166651512868716</v>
      </c>
      <c r="X98">
        <f t="shared" ca="1" si="42"/>
        <v>-0.50859539373414853</v>
      </c>
      <c r="Y98">
        <f t="shared" ca="1" si="43"/>
        <v>-1.7232631502768931</v>
      </c>
      <c r="Z98">
        <f t="shared" ca="1" si="44"/>
        <v>-2.6638430853881676</v>
      </c>
      <c r="AA98">
        <f t="shared" ca="1" si="45"/>
        <v>0.59397721666038561</v>
      </c>
      <c r="AB98">
        <f t="shared" ca="1" si="46"/>
        <v>-0.23036544473331988</v>
      </c>
      <c r="AC98">
        <f t="shared" ca="1" si="47"/>
        <v>3.2924961914339322E-2</v>
      </c>
      <c r="AD98">
        <f t="shared" ca="1" si="48"/>
        <v>-1.2020231152465504</v>
      </c>
      <c r="AE98">
        <f t="shared" ca="1" si="49"/>
        <v>0.99268892949027088</v>
      </c>
      <c r="AF98">
        <f t="shared" ca="1" si="50"/>
        <v>0.29903293186204805</v>
      </c>
      <c r="AG98">
        <f t="shared" ca="1" si="51"/>
        <v>3.0239687523451066</v>
      </c>
      <c r="AH98">
        <f t="shared" ca="1" si="52"/>
        <v>126.15440196323163</v>
      </c>
    </row>
    <row r="99" spans="2:34" x14ac:dyDescent="0.25">
      <c r="B99">
        <v>85</v>
      </c>
      <c r="C99">
        <f t="shared" ca="1" si="54"/>
        <v>126.74112116910527</v>
      </c>
      <c r="D99">
        <f t="shared" ca="1" si="54"/>
        <v>43.048188040939252</v>
      </c>
      <c r="E99">
        <f t="shared" ca="1" si="54"/>
        <v>140.34319373893817</v>
      </c>
      <c r="F99">
        <f t="shared" ca="1" si="54"/>
        <v>73.431561716398704</v>
      </c>
      <c r="G99">
        <f t="shared" ca="1" si="54"/>
        <v>114.84402609386603</v>
      </c>
      <c r="H99">
        <f t="shared" ca="1" si="54"/>
        <v>146.35963435462796</v>
      </c>
      <c r="I99">
        <f t="shared" ca="1" si="54"/>
        <v>132.37927003819337</v>
      </c>
      <c r="J99">
        <f t="shared" ca="1" si="54"/>
        <v>41.054265327512624</v>
      </c>
      <c r="K99">
        <f t="shared" ca="1" si="54"/>
        <v>42.619570595898914</v>
      </c>
      <c r="L99">
        <f t="shared" ca="1" si="54"/>
        <v>266.66195891542611</v>
      </c>
      <c r="M99">
        <f t="shared" ca="1" si="31"/>
        <v>4.8421465900697926</v>
      </c>
      <c r="N99">
        <f t="shared" ca="1" si="32"/>
        <v>3.7623201403465814</v>
      </c>
      <c r="O99">
        <f t="shared" ca="1" si="33"/>
        <v>4.9440908067188163</v>
      </c>
      <c r="P99">
        <f t="shared" ca="1" si="34"/>
        <v>4.2963538393348468</v>
      </c>
      <c r="Q99">
        <f t="shared" ca="1" si="35"/>
        <v>4.743574912926964</v>
      </c>
      <c r="R99">
        <f t="shared" ca="1" si="36"/>
        <v>4.9860668418876228</v>
      </c>
      <c r="S99">
        <f t="shared" ca="1" si="37"/>
        <v>4.8856710605359259</v>
      </c>
      <c r="T99">
        <f t="shared" ca="1" si="38"/>
        <v>3.7148947361647497</v>
      </c>
      <c r="U99">
        <f t="shared" ca="1" si="39"/>
        <v>3.7523135514413708</v>
      </c>
      <c r="V99">
        <f t="shared" ca="1" si="40"/>
        <v>5.5859817847768305</v>
      </c>
      <c r="W99">
        <f t="shared" ca="1" si="41"/>
        <v>-0.23036544473331988</v>
      </c>
      <c r="X99">
        <f t="shared" ca="1" si="42"/>
        <v>-1.2020231152465504</v>
      </c>
      <c r="Y99">
        <f t="shared" ca="1" si="43"/>
        <v>0.29903293186204805</v>
      </c>
      <c r="Z99">
        <f t="shared" ca="1" si="44"/>
        <v>-0.82166651512868716</v>
      </c>
      <c r="AA99">
        <f t="shared" ca="1" si="45"/>
        <v>-0.50859539373414853</v>
      </c>
      <c r="AB99">
        <f t="shared" ca="1" si="46"/>
        <v>0.59397721666038561</v>
      </c>
      <c r="AC99">
        <f t="shared" ca="1" si="47"/>
        <v>3.2924961914339322E-2</v>
      </c>
      <c r="AD99">
        <f t="shared" ca="1" si="48"/>
        <v>-2.6638430853881676</v>
      </c>
      <c r="AE99">
        <f t="shared" ca="1" si="49"/>
        <v>-1.7232631502768931</v>
      </c>
      <c r="AF99">
        <f t="shared" ca="1" si="50"/>
        <v>0.99268892949027088</v>
      </c>
      <c r="AG99">
        <f t="shared" ca="1" si="51"/>
        <v>1.6369578644132865</v>
      </c>
      <c r="AH99">
        <f t="shared" ca="1" si="52"/>
        <v>130.43900326363024</v>
      </c>
    </row>
    <row r="100" spans="2:34" x14ac:dyDescent="0.25">
      <c r="B100">
        <v>86</v>
      </c>
      <c r="C100">
        <f t="shared" ca="1" si="54"/>
        <v>128.21066058388155</v>
      </c>
      <c r="D100">
        <f t="shared" ca="1" si="54"/>
        <v>138.16908076317384</v>
      </c>
      <c r="E100">
        <f t="shared" ca="1" si="54"/>
        <v>117.95927331070519</v>
      </c>
      <c r="F100">
        <f t="shared" ca="1" si="54"/>
        <v>121.7347098044593</v>
      </c>
      <c r="G100">
        <f t="shared" ca="1" si="54"/>
        <v>158.13808346810922</v>
      </c>
      <c r="H100">
        <f t="shared" ca="1" si="54"/>
        <v>199.74162530205476</v>
      </c>
      <c r="I100">
        <f t="shared" ca="1" si="54"/>
        <v>5.4642422908497101</v>
      </c>
      <c r="J100">
        <f t="shared" ca="1" si="54"/>
        <v>61.689308039258151</v>
      </c>
      <c r="K100">
        <f t="shared" ca="1" si="54"/>
        <v>88.141227590635268</v>
      </c>
      <c r="L100">
        <f t="shared" ca="1" si="54"/>
        <v>20.920745218653042</v>
      </c>
      <c r="M100">
        <f t="shared" ca="1" si="31"/>
        <v>4.8536746969098221</v>
      </c>
      <c r="N100">
        <f t="shared" ca="1" si="32"/>
        <v>4.9284781581056771</v>
      </c>
      <c r="O100">
        <f t="shared" ca="1" si="33"/>
        <v>4.7703394234559493</v>
      </c>
      <c r="P100">
        <f t="shared" ca="1" si="34"/>
        <v>4.8018441672543242</v>
      </c>
      <c r="Q100">
        <f t="shared" ca="1" si="35"/>
        <v>5.0634685973592077</v>
      </c>
      <c r="R100">
        <f t="shared" ca="1" si="36"/>
        <v>5.2970246578703719</v>
      </c>
      <c r="S100">
        <f t="shared" ca="1" si="37"/>
        <v>1.6982254644130537</v>
      </c>
      <c r="T100">
        <f t="shared" ca="1" si="38"/>
        <v>4.1221106264178085</v>
      </c>
      <c r="U100">
        <f t="shared" ca="1" si="39"/>
        <v>4.4789403870526723</v>
      </c>
      <c r="V100">
        <f t="shared" ca="1" si="40"/>
        <v>3.0407412608688138</v>
      </c>
      <c r="W100">
        <f t="shared" ca="1" si="41"/>
        <v>3.2924961914339322E-2</v>
      </c>
      <c r="X100">
        <f t="shared" ca="1" si="42"/>
        <v>0.29903293186204805</v>
      </c>
      <c r="Y100">
        <f t="shared" ca="1" si="43"/>
        <v>-0.50859539373414853</v>
      </c>
      <c r="Z100">
        <f t="shared" ca="1" si="44"/>
        <v>-0.23036544473331988</v>
      </c>
      <c r="AA100">
        <f t="shared" ca="1" si="45"/>
        <v>0.59397721666038561</v>
      </c>
      <c r="AB100">
        <f t="shared" ca="1" si="46"/>
        <v>0.99268892949027088</v>
      </c>
      <c r="AC100">
        <f t="shared" ca="1" si="47"/>
        <v>-2.6638430853881676</v>
      </c>
      <c r="AD100">
        <f t="shared" ca="1" si="48"/>
        <v>-1.2020231152465504</v>
      </c>
      <c r="AE100">
        <f t="shared" ca="1" si="49"/>
        <v>-0.82166651512868716</v>
      </c>
      <c r="AF100">
        <f t="shared" ca="1" si="50"/>
        <v>-1.7232631502768931</v>
      </c>
      <c r="AG100">
        <f t="shared" ca="1" si="51"/>
        <v>0.93920521268226409</v>
      </c>
      <c r="AH100">
        <f t="shared" ca="1" si="52"/>
        <v>129.34188256129505</v>
      </c>
    </row>
    <row r="101" spans="2:34" x14ac:dyDescent="0.25">
      <c r="B101">
        <v>87</v>
      </c>
      <c r="C101">
        <f t="shared" ca="1" si="54"/>
        <v>182.92928418093518</v>
      </c>
      <c r="D101">
        <f t="shared" ca="1" si="54"/>
        <v>121.63364095972904</v>
      </c>
      <c r="E101">
        <f t="shared" ca="1" si="54"/>
        <v>176.44716764582316</v>
      </c>
      <c r="F101">
        <f t="shared" ca="1" si="54"/>
        <v>20.617574618436986</v>
      </c>
      <c r="G101">
        <f t="shared" ca="1" si="54"/>
        <v>22.2226304686798</v>
      </c>
      <c r="H101">
        <f t="shared" ca="1" si="54"/>
        <v>16.299029881969073</v>
      </c>
      <c r="I101">
        <f t="shared" ca="1" si="54"/>
        <v>138.84321020074805</v>
      </c>
      <c r="J101">
        <f t="shared" ca="1" si="54"/>
        <v>44.037139539785009</v>
      </c>
      <c r="K101">
        <f t="shared" ca="1" si="54"/>
        <v>23.15714079707633</v>
      </c>
      <c r="L101">
        <f t="shared" ca="1" si="54"/>
        <v>33.508510330753069</v>
      </c>
      <c r="M101">
        <f t="shared" ca="1" si="31"/>
        <v>5.2090996529191562</v>
      </c>
      <c r="N101">
        <f t="shared" ca="1" si="32"/>
        <v>4.8010135839001356</v>
      </c>
      <c r="O101">
        <f t="shared" ca="1" si="33"/>
        <v>5.1730214981127247</v>
      </c>
      <c r="P101">
        <f t="shared" ca="1" si="34"/>
        <v>3.0261438488985011</v>
      </c>
      <c r="Q101">
        <f t="shared" ca="1" si="35"/>
        <v>3.1011111601336618</v>
      </c>
      <c r="R101">
        <f t="shared" ca="1" si="36"/>
        <v>2.7911055895979278</v>
      </c>
      <c r="S101">
        <f t="shared" ca="1" si="37"/>
        <v>4.9333453123104691</v>
      </c>
      <c r="T101">
        <f t="shared" ca="1" si="38"/>
        <v>3.7850333583323521</v>
      </c>
      <c r="U101">
        <f t="shared" ca="1" si="39"/>
        <v>3.1423031907260066</v>
      </c>
      <c r="V101">
        <f t="shared" ca="1" si="40"/>
        <v>3.5117994462923661</v>
      </c>
      <c r="W101">
        <f t="shared" ca="1" si="41"/>
        <v>0.99268892949027088</v>
      </c>
      <c r="X101">
        <f t="shared" ca="1" si="42"/>
        <v>3.2924961914339322E-2</v>
      </c>
      <c r="Y101">
        <f t="shared" ca="1" si="43"/>
        <v>0.59397721666038561</v>
      </c>
      <c r="Z101">
        <f t="shared" ca="1" si="44"/>
        <v>-1.7232631502768931</v>
      </c>
      <c r="AA101">
        <f t="shared" ca="1" si="45"/>
        <v>-1.2020231152465504</v>
      </c>
      <c r="AB101">
        <f t="shared" ca="1" si="46"/>
        <v>-2.6638430853881676</v>
      </c>
      <c r="AC101">
        <f t="shared" ca="1" si="47"/>
        <v>0.29903293186204805</v>
      </c>
      <c r="AD101">
        <f t="shared" ca="1" si="48"/>
        <v>-0.23036544473331988</v>
      </c>
      <c r="AE101">
        <f t="shared" ca="1" si="49"/>
        <v>-0.82166651512868716</v>
      </c>
      <c r="AF101">
        <f t="shared" ca="1" si="50"/>
        <v>-0.50859539373414853</v>
      </c>
      <c r="AG101">
        <f t="shared" ca="1" si="51"/>
        <v>1.0406338671302997</v>
      </c>
      <c r="AH101">
        <f t="shared" ca="1" si="52"/>
        <v>85.634206157371636</v>
      </c>
    </row>
    <row r="102" spans="2:34" x14ac:dyDescent="0.25">
      <c r="B102">
        <v>88</v>
      </c>
      <c r="C102">
        <f t="shared" ca="1" si="54"/>
        <v>49.54356638221654</v>
      </c>
      <c r="D102">
        <f t="shared" ca="1" si="54"/>
        <v>60.88846746466325</v>
      </c>
      <c r="E102">
        <f t="shared" ca="1" si="54"/>
        <v>108.78534339199921</v>
      </c>
      <c r="F102">
        <f t="shared" ca="1" si="54"/>
        <v>30.950910152535617</v>
      </c>
      <c r="G102">
        <f t="shared" ca="1" si="54"/>
        <v>225.68833820384361</v>
      </c>
      <c r="H102">
        <f t="shared" ca="1" si="54"/>
        <v>175.18894176590609</v>
      </c>
      <c r="I102">
        <f t="shared" ca="1" si="54"/>
        <v>24.803577989796015</v>
      </c>
      <c r="J102">
        <f t="shared" ca="1" si="54"/>
        <v>218.03128385164229</v>
      </c>
      <c r="K102">
        <f t="shared" ca="1" si="54"/>
        <v>106.68699186042134</v>
      </c>
      <c r="L102">
        <f t="shared" ca="1" si="54"/>
        <v>166.57080093553301</v>
      </c>
      <c r="M102">
        <f t="shared" ca="1" si="31"/>
        <v>3.9028524114219496</v>
      </c>
      <c r="N102">
        <f t="shared" ca="1" si="32"/>
        <v>4.1090437883870585</v>
      </c>
      <c r="O102">
        <f t="shared" ca="1" si="33"/>
        <v>4.689376613876842</v>
      </c>
      <c r="P102">
        <f t="shared" ca="1" si="34"/>
        <v>3.4324024058883875</v>
      </c>
      <c r="Q102">
        <f t="shared" ca="1" si="35"/>
        <v>5.4191550130328556</v>
      </c>
      <c r="R102">
        <f t="shared" ca="1" si="36"/>
        <v>5.165865058735772</v>
      </c>
      <c r="S102">
        <f t="shared" ca="1" si="37"/>
        <v>3.2109879165465727</v>
      </c>
      <c r="T102">
        <f t="shared" ca="1" si="38"/>
        <v>5.3846385564000041</v>
      </c>
      <c r="U102">
        <f t="shared" ca="1" si="39"/>
        <v>4.6698992376650166</v>
      </c>
      <c r="V102">
        <f t="shared" ca="1" si="40"/>
        <v>5.1154204498795277</v>
      </c>
      <c r="W102">
        <f t="shared" ca="1" si="41"/>
        <v>-1.2020231152465504</v>
      </c>
      <c r="X102">
        <f t="shared" ca="1" si="42"/>
        <v>-0.82166651512868716</v>
      </c>
      <c r="Y102">
        <f t="shared" ca="1" si="43"/>
        <v>-0.23036544473331988</v>
      </c>
      <c r="Z102">
        <f t="shared" ca="1" si="44"/>
        <v>-1.7232631502768931</v>
      </c>
      <c r="AA102">
        <f t="shared" ca="1" si="45"/>
        <v>0.99268892949027088</v>
      </c>
      <c r="AB102">
        <f t="shared" ca="1" si="46"/>
        <v>0.29903293186204805</v>
      </c>
      <c r="AC102">
        <f t="shared" ca="1" si="47"/>
        <v>-2.6638430853881676</v>
      </c>
      <c r="AD102">
        <f t="shared" ca="1" si="48"/>
        <v>0.59397721666038561</v>
      </c>
      <c r="AE102">
        <f t="shared" ca="1" si="49"/>
        <v>-0.50859539373414853</v>
      </c>
      <c r="AF102">
        <f t="shared" ca="1" si="50"/>
        <v>3.2924961914339322E-2</v>
      </c>
      <c r="AG102">
        <f t="shared" ca="1" si="51"/>
        <v>1.3550493091111249</v>
      </c>
      <c r="AH102">
        <f t="shared" ca="1" si="52"/>
        <v>133.75523804875613</v>
      </c>
    </row>
    <row r="103" spans="2:34" x14ac:dyDescent="0.25">
      <c r="B103">
        <v>89</v>
      </c>
      <c r="C103">
        <f t="shared" ca="1" si="54"/>
        <v>41.291868713332839</v>
      </c>
      <c r="D103">
        <f t="shared" ca="1" si="54"/>
        <v>151.99484039785054</v>
      </c>
      <c r="E103">
        <f t="shared" ca="1" si="54"/>
        <v>45.045744698498055</v>
      </c>
      <c r="F103">
        <f t="shared" ca="1" si="54"/>
        <v>26.203810567678048</v>
      </c>
      <c r="G103">
        <f t="shared" ca="1" si="54"/>
        <v>16.595129508092469</v>
      </c>
      <c r="H103">
        <f t="shared" ca="1" si="54"/>
        <v>121.08737732439803</v>
      </c>
      <c r="I103">
        <f t="shared" ca="1" si="54"/>
        <v>27.980294216038708</v>
      </c>
      <c r="J103">
        <f t="shared" ca="1" si="54"/>
        <v>189.23452137448959</v>
      </c>
      <c r="K103">
        <f t="shared" ca="1" si="54"/>
        <v>110.96021061437231</v>
      </c>
      <c r="L103">
        <f t="shared" ca="1" si="54"/>
        <v>74.896888232877018</v>
      </c>
      <c r="M103">
        <f t="shared" ca="1" si="31"/>
        <v>3.7206655971284848</v>
      </c>
      <c r="N103">
        <f t="shared" ca="1" si="32"/>
        <v>5.0238465755191566</v>
      </c>
      <c r="O103">
        <f t="shared" ca="1" si="33"/>
        <v>3.807678522289935</v>
      </c>
      <c r="P103">
        <f t="shared" ca="1" si="34"/>
        <v>3.2659048417058889</v>
      </c>
      <c r="Q103">
        <f t="shared" ca="1" si="35"/>
        <v>2.8091092491844192</v>
      </c>
      <c r="R103">
        <f t="shared" ca="1" si="36"/>
        <v>4.7965124116366651</v>
      </c>
      <c r="S103">
        <f t="shared" ca="1" si="37"/>
        <v>3.3315004844085947</v>
      </c>
      <c r="T103">
        <f t="shared" ca="1" si="38"/>
        <v>5.2429870996700663</v>
      </c>
      <c r="U103">
        <f t="shared" ca="1" si="39"/>
        <v>4.7091716741155558</v>
      </c>
      <c r="V103">
        <f t="shared" ca="1" si="40"/>
        <v>4.316112344037661</v>
      </c>
      <c r="W103">
        <f t="shared" ca="1" si="41"/>
        <v>-0.82166651512868716</v>
      </c>
      <c r="X103">
        <f t="shared" ca="1" si="42"/>
        <v>0.59397721666038561</v>
      </c>
      <c r="Y103">
        <f t="shared" ca="1" si="43"/>
        <v>-0.50859539373414853</v>
      </c>
      <c r="Z103">
        <f t="shared" ca="1" si="44"/>
        <v>-1.7232631502768931</v>
      </c>
      <c r="AA103">
        <f t="shared" ca="1" si="45"/>
        <v>-2.6638430853881676</v>
      </c>
      <c r="AB103">
        <f t="shared" ca="1" si="46"/>
        <v>0.29903293186204805</v>
      </c>
      <c r="AC103">
        <f t="shared" ca="1" si="47"/>
        <v>-1.2020231152465504</v>
      </c>
      <c r="AD103">
        <f t="shared" ca="1" si="48"/>
        <v>0.99268892949027088</v>
      </c>
      <c r="AE103">
        <f t="shared" ca="1" si="49"/>
        <v>3.2924961914339322E-2</v>
      </c>
      <c r="AF103">
        <f t="shared" ca="1" si="50"/>
        <v>-0.23036544473331988</v>
      </c>
      <c r="AG103">
        <f t="shared" ca="1" si="51"/>
        <v>1.3025847558266015</v>
      </c>
      <c r="AH103">
        <f t="shared" ca="1" si="52"/>
        <v>90.372969875245673</v>
      </c>
    </row>
    <row r="104" spans="2:34" x14ac:dyDescent="0.25">
      <c r="B104">
        <v>90</v>
      </c>
      <c r="C104">
        <f t="shared" ca="1" si="54"/>
        <v>77.067231665482609</v>
      </c>
      <c r="D104">
        <f t="shared" ca="1" si="54"/>
        <v>61.141138300139829</v>
      </c>
      <c r="E104">
        <f t="shared" ca="1" si="54"/>
        <v>148.59609990791887</v>
      </c>
      <c r="F104">
        <f t="shared" ca="1" si="54"/>
        <v>50.603594564892795</v>
      </c>
      <c r="G104">
        <f t="shared" ca="1" si="54"/>
        <v>28.010116848475171</v>
      </c>
      <c r="H104">
        <f t="shared" ca="1" si="54"/>
        <v>238.25193766270763</v>
      </c>
      <c r="I104">
        <f t="shared" ca="1" si="54"/>
        <v>112.93145517115997</v>
      </c>
      <c r="J104">
        <f t="shared" ca="1" si="54"/>
        <v>75.191247456535976</v>
      </c>
      <c r="K104">
        <f t="shared" ca="1" si="54"/>
        <v>178.7643271322996</v>
      </c>
      <c r="L104">
        <f t="shared" ca="1" si="54"/>
        <v>28.111281222782686</v>
      </c>
      <c r="M104">
        <f t="shared" ca="1" si="31"/>
        <v>4.344678179402754</v>
      </c>
      <c r="N104">
        <f t="shared" ca="1" si="32"/>
        <v>4.1131849342177356</v>
      </c>
      <c r="O104">
        <f t="shared" ca="1" si="33"/>
        <v>5.0012318863666865</v>
      </c>
      <c r="P104">
        <f t="shared" ca="1" si="34"/>
        <v>3.9240226126021551</v>
      </c>
      <c r="Q104">
        <f t="shared" ca="1" si="35"/>
        <v>3.3325657609332611</v>
      </c>
      <c r="R104">
        <f t="shared" ca="1" si="36"/>
        <v>5.4733286753982284</v>
      </c>
      <c r="S104">
        <f t="shared" ca="1" si="37"/>
        <v>4.7267810432556772</v>
      </c>
      <c r="T104">
        <f t="shared" ca="1" si="38"/>
        <v>4.3200348339762895</v>
      </c>
      <c r="U104">
        <f t="shared" ca="1" si="39"/>
        <v>5.1860683301512225</v>
      </c>
      <c r="V104">
        <f t="shared" ca="1" si="40"/>
        <v>3.3361709627763281</v>
      </c>
      <c r="W104">
        <f t="shared" ca="1" si="41"/>
        <v>-0.23036544473331988</v>
      </c>
      <c r="X104">
        <f t="shared" ca="1" si="42"/>
        <v>-0.82166651512868716</v>
      </c>
      <c r="Y104">
        <f t="shared" ca="1" si="43"/>
        <v>0.29903293186204805</v>
      </c>
      <c r="Z104">
        <f t="shared" ca="1" si="44"/>
        <v>-1.2020231152465504</v>
      </c>
      <c r="AA104">
        <f t="shared" ca="1" si="45"/>
        <v>-2.6638430853881676</v>
      </c>
      <c r="AB104">
        <f t="shared" ca="1" si="46"/>
        <v>0.99268892949027088</v>
      </c>
      <c r="AC104">
        <f t="shared" ca="1" si="47"/>
        <v>3.2924961914339322E-2</v>
      </c>
      <c r="AD104">
        <f t="shared" ca="1" si="48"/>
        <v>-0.50859539373414853</v>
      </c>
      <c r="AE104">
        <f t="shared" ca="1" si="49"/>
        <v>0.59397721666038561</v>
      </c>
      <c r="AF104">
        <f t="shared" ca="1" si="50"/>
        <v>-1.7232631502768931</v>
      </c>
      <c r="AG104">
        <f t="shared" ca="1" si="51"/>
        <v>1.4796075430875402</v>
      </c>
      <c r="AH104">
        <f t="shared" ca="1" si="52"/>
        <v>113.22255368734555</v>
      </c>
    </row>
    <row r="105" spans="2:34" x14ac:dyDescent="0.25">
      <c r="B105">
        <v>91</v>
      </c>
      <c r="C105">
        <f t="shared" ref="C105:L114" ca="1" si="55">$D$9*((-LN(1-RAND()))^(1/$D$10))</f>
        <v>64.783288091139795</v>
      </c>
      <c r="D105">
        <f t="shared" ca="1" si="55"/>
        <v>94.73205983280387</v>
      </c>
      <c r="E105">
        <f t="shared" ca="1" si="55"/>
        <v>69.036890892902647</v>
      </c>
      <c r="F105">
        <f t="shared" ca="1" si="55"/>
        <v>35.75231274461062</v>
      </c>
      <c r="G105">
        <f t="shared" ca="1" si="55"/>
        <v>50.771185843158818</v>
      </c>
      <c r="H105">
        <f t="shared" ca="1" si="55"/>
        <v>20.995161200951362</v>
      </c>
      <c r="I105">
        <f t="shared" ca="1" si="55"/>
        <v>47.814180474705594</v>
      </c>
      <c r="J105">
        <f t="shared" ca="1" si="55"/>
        <v>4.715485413964454</v>
      </c>
      <c r="K105">
        <f t="shared" ca="1" si="55"/>
        <v>79.985959927897298</v>
      </c>
      <c r="L105">
        <f t="shared" ca="1" si="55"/>
        <v>104.44969970889071</v>
      </c>
      <c r="M105">
        <f t="shared" ca="1" si="31"/>
        <v>4.1710476702682602</v>
      </c>
      <c r="N105">
        <f t="shared" ca="1" si="32"/>
        <v>4.5510524839010547</v>
      </c>
      <c r="O105">
        <f t="shared" ca="1" si="33"/>
        <v>4.2346410123443166</v>
      </c>
      <c r="P105">
        <f t="shared" ca="1" si="34"/>
        <v>3.5766149592045098</v>
      </c>
      <c r="Q105">
        <f t="shared" ca="1" si="35"/>
        <v>3.9273289858493969</v>
      </c>
      <c r="R105">
        <f t="shared" ca="1" si="36"/>
        <v>3.04429199217057</v>
      </c>
      <c r="S105">
        <f t="shared" ca="1" si="37"/>
        <v>3.867322258152492</v>
      </c>
      <c r="T105">
        <f t="shared" ca="1" si="38"/>
        <v>1.5508518617862146</v>
      </c>
      <c r="U105">
        <f t="shared" ca="1" si="39"/>
        <v>4.3818511183705127</v>
      </c>
      <c r="V105">
        <f t="shared" ca="1" si="40"/>
        <v>4.6487056130237239</v>
      </c>
      <c r="W105">
        <f t="shared" ca="1" si="41"/>
        <v>-0.23036544473331988</v>
      </c>
      <c r="X105">
        <f t="shared" ca="1" si="42"/>
        <v>0.59397721666038561</v>
      </c>
      <c r="Y105">
        <f t="shared" ca="1" si="43"/>
        <v>3.2924961914339322E-2</v>
      </c>
      <c r="Z105">
        <f t="shared" ca="1" si="44"/>
        <v>-1.2020231152465504</v>
      </c>
      <c r="AA105">
        <f t="shared" ca="1" si="45"/>
        <v>-0.50859539373414853</v>
      </c>
      <c r="AB105">
        <f t="shared" ca="1" si="46"/>
        <v>-1.7232631502768931</v>
      </c>
      <c r="AC105">
        <f t="shared" ca="1" si="47"/>
        <v>-0.82166651512868716</v>
      </c>
      <c r="AD105">
        <f t="shared" ca="1" si="48"/>
        <v>-2.6638430853881676</v>
      </c>
      <c r="AE105">
        <f t="shared" ca="1" si="49"/>
        <v>0.29903293186204805</v>
      </c>
      <c r="AF105">
        <f t="shared" ca="1" si="50"/>
        <v>0.99268892949027088</v>
      </c>
      <c r="AG105">
        <f t="shared" ca="1" si="51"/>
        <v>1.1515880132289285</v>
      </c>
      <c r="AH105">
        <f t="shared" ca="1" si="52"/>
        <v>70.079101554342955</v>
      </c>
    </row>
    <row r="106" spans="2:34" x14ac:dyDescent="0.25">
      <c r="B106">
        <v>92</v>
      </c>
      <c r="C106">
        <f t="shared" ca="1" si="55"/>
        <v>27.234482075088945</v>
      </c>
      <c r="D106">
        <f t="shared" ca="1" si="55"/>
        <v>61.120850176948672</v>
      </c>
      <c r="E106">
        <f t="shared" ca="1" si="55"/>
        <v>51.080569355460369</v>
      </c>
      <c r="F106">
        <f t="shared" ca="1" si="55"/>
        <v>35.651453274401035</v>
      </c>
      <c r="G106">
        <f t="shared" ca="1" si="55"/>
        <v>223.88673140873578</v>
      </c>
      <c r="H106">
        <f t="shared" ca="1" si="55"/>
        <v>37.96638009612218</v>
      </c>
      <c r="I106">
        <f t="shared" ca="1" si="55"/>
        <v>28.988091742467649</v>
      </c>
      <c r="J106">
        <f t="shared" ca="1" si="55"/>
        <v>157.6172613793488</v>
      </c>
      <c r="K106">
        <f t="shared" ca="1" si="55"/>
        <v>14.151656939926148</v>
      </c>
      <c r="L106">
        <f t="shared" ca="1" si="55"/>
        <v>93.90902575027674</v>
      </c>
      <c r="M106">
        <f t="shared" ca="1" si="31"/>
        <v>3.3044838937680492</v>
      </c>
      <c r="N106">
        <f t="shared" ca="1" si="32"/>
        <v>4.1128530547246882</v>
      </c>
      <c r="O106">
        <f t="shared" ca="1" si="33"/>
        <v>3.9334041774503072</v>
      </c>
      <c r="P106">
        <f t="shared" ca="1" si="34"/>
        <v>3.57378991108977</v>
      </c>
      <c r="Q106">
        <f t="shared" ca="1" si="35"/>
        <v>5.4111402606103534</v>
      </c>
      <c r="R106">
        <f t="shared" ca="1" si="36"/>
        <v>3.6367010338054131</v>
      </c>
      <c r="S106">
        <f t="shared" ca="1" si="37"/>
        <v>3.3668851160849842</v>
      </c>
      <c r="T106">
        <f t="shared" ca="1" si="38"/>
        <v>5.0601696979448985</v>
      </c>
      <c r="U106">
        <f t="shared" ca="1" si="39"/>
        <v>2.6498317154617808</v>
      </c>
      <c r="V106">
        <f t="shared" ca="1" si="40"/>
        <v>4.5423265024711181</v>
      </c>
      <c r="W106">
        <f t="shared" ca="1" si="41"/>
        <v>-1.7232631502768931</v>
      </c>
      <c r="X106">
        <f t="shared" ca="1" si="42"/>
        <v>3.2924961914339322E-2</v>
      </c>
      <c r="Y106">
        <f t="shared" ca="1" si="43"/>
        <v>-0.23036544473331988</v>
      </c>
      <c r="Z106">
        <f t="shared" ca="1" si="44"/>
        <v>-0.82166651512868716</v>
      </c>
      <c r="AA106">
        <f t="shared" ca="1" si="45"/>
        <v>0.99268892949027088</v>
      </c>
      <c r="AB106">
        <f t="shared" ca="1" si="46"/>
        <v>-0.50859539373414853</v>
      </c>
      <c r="AC106">
        <f t="shared" ca="1" si="47"/>
        <v>-1.2020231152465504</v>
      </c>
      <c r="AD106">
        <f t="shared" ca="1" si="48"/>
        <v>0.59397721666038561</v>
      </c>
      <c r="AE106">
        <f t="shared" ca="1" si="49"/>
        <v>-2.6638430853881676</v>
      </c>
      <c r="AF106">
        <f t="shared" ca="1" si="50"/>
        <v>0.29903293186204805</v>
      </c>
      <c r="AG106">
        <f t="shared" ca="1" si="51"/>
        <v>1.2578506824181883</v>
      </c>
      <c r="AH106">
        <f t="shared" ca="1" si="52"/>
        <v>79.442795121148464</v>
      </c>
    </row>
    <row r="107" spans="2:34" x14ac:dyDescent="0.25">
      <c r="B107">
        <v>93</v>
      </c>
      <c r="C107">
        <f t="shared" ca="1" si="55"/>
        <v>8.0248250659903562</v>
      </c>
      <c r="D107">
        <f t="shared" ca="1" si="55"/>
        <v>65.519589495280755</v>
      </c>
      <c r="E107">
        <f t="shared" ca="1" si="55"/>
        <v>190.21416564816852</v>
      </c>
      <c r="F107">
        <f t="shared" ca="1" si="55"/>
        <v>115.42365513290214</v>
      </c>
      <c r="G107">
        <f t="shared" ca="1" si="55"/>
        <v>37.802608360630572</v>
      </c>
      <c r="H107">
        <f t="shared" ca="1" si="55"/>
        <v>228.43879789094666</v>
      </c>
      <c r="I107">
        <f t="shared" ca="1" si="55"/>
        <v>44.686991491391474</v>
      </c>
      <c r="J107">
        <f t="shared" ca="1" si="55"/>
        <v>107.49590273097662</v>
      </c>
      <c r="K107">
        <f t="shared" ca="1" si="55"/>
        <v>77.394218712304351</v>
      </c>
      <c r="L107">
        <f t="shared" ca="1" si="55"/>
        <v>48.842701273764874</v>
      </c>
      <c r="M107">
        <f t="shared" ca="1" si="31"/>
        <v>2.0825398701480009</v>
      </c>
      <c r="N107">
        <f t="shared" ca="1" si="32"/>
        <v>4.1823491741906436</v>
      </c>
      <c r="O107">
        <f t="shared" ca="1" si="33"/>
        <v>5.2481506249834382</v>
      </c>
      <c r="P107">
        <f t="shared" ca="1" si="34"/>
        <v>4.748609316888329</v>
      </c>
      <c r="Q107">
        <f t="shared" ca="1" si="35"/>
        <v>3.6323781044943444</v>
      </c>
      <c r="R107">
        <f t="shared" ca="1" si="36"/>
        <v>5.4312683315299131</v>
      </c>
      <c r="S107">
        <f t="shared" ca="1" si="37"/>
        <v>3.7996824411758654</v>
      </c>
      <c r="T107">
        <f t="shared" ca="1" si="38"/>
        <v>4.6774527327109059</v>
      </c>
      <c r="U107">
        <f t="shared" ca="1" si="39"/>
        <v>4.3489120841664937</v>
      </c>
      <c r="V107">
        <f t="shared" ca="1" si="40"/>
        <v>3.888604956348682</v>
      </c>
      <c r="W107">
        <f t="shared" ca="1" si="41"/>
        <v>-2.6638430853881676</v>
      </c>
      <c r="X107">
        <f t="shared" ca="1" si="42"/>
        <v>-0.50859539373414853</v>
      </c>
      <c r="Y107">
        <f t="shared" ca="1" si="43"/>
        <v>0.59397721666038561</v>
      </c>
      <c r="Z107">
        <f t="shared" ca="1" si="44"/>
        <v>0.29903293186204805</v>
      </c>
      <c r="AA107">
        <f t="shared" ca="1" si="45"/>
        <v>-1.7232631502768931</v>
      </c>
      <c r="AB107">
        <f t="shared" ca="1" si="46"/>
        <v>0.99268892949027088</v>
      </c>
      <c r="AC107">
        <f t="shared" ca="1" si="47"/>
        <v>-1.2020231152465504</v>
      </c>
      <c r="AD107">
        <f t="shared" ca="1" si="48"/>
        <v>3.2924961914339322E-2</v>
      </c>
      <c r="AE107">
        <f t="shared" ca="1" si="49"/>
        <v>-0.23036544473331988</v>
      </c>
      <c r="AF107">
        <f t="shared" ca="1" si="50"/>
        <v>-0.82166651512868716</v>
      </c>
      <c r="AG107">
        <f t="shared" ca="1" si="51"/>
        <v>1.139389417175863</v>
      </c>
      <c r="AH107">
        <f t="shared" ca="1" si="52"/>
        <v>105.96532868431014</v>
      </c>
    </row>
    <row r="108" spans="2:34" x14ac:dyDescent="0.25">
      <c r="B108">
        <v>94</v>
      </c>
      <c r="C108">
        <f t="shared" ca="1" si="55"/>
        <v>49.56378329736603</v>
      </c>
      <c r="D108">
        <f t="shared" ca="1" si="55"/>
        <v>70.142057461112557</v>
      </c>
      <c r="E108">
        <f t="shared" ca="1" si="55"/>
        <v>46.845926791032241</v>
      </c>
      <c r="F108">
        <f t="shared" ca="1" si="55"/>
        <v>43.562322455679073</v>
      </c>
      <c r="G108">
        <f t="shared" ca="1" si="55"/>
        <v>91.633941948840828</v>
      </c>
      <c r="H108">
        <f t="shared" ca="1" si="55"/>
        <v>149.18177654911196</v>
      </c>
      <c r="I108">
        <f t="shared" ca="1" si="55"/>
        <v>166.30352429495909</v>
      </c>
      <c r="J108">
        <f t="shared" ca="1" si="55"/>
        <v>51.023024403237649</v>
      </c>
      <c r="K108">
        <f t="shared" ca="1" si="55"/>
        <v>44.420579692842651</v>
      </c>
      <c r="L108">
        <f t="shared" ca="1" si="55"/>
        <v>64.64178553282396</v>
      </c>
      <c r="M108">
        <f t="shared" ca="1" si="31"/>
        <v>3.9032603915666164</v>
      </c>
      <c r="N108">
        <f t="shared" ca="1" si="32"/>
        <v>4.2505225779161488</v>
      </c>
      <c r="O108">
        <f t="shared" ca="1" si="33"/>
        <v>3.8468640634113584</v>
      </c>
      <c r="P108">
        <f t="shared" ca="1" si="34"/>
        <v>3.7741926128895753</v>
      </c>
      <c r="Q108">
        <f t="shared" ca="1" si="35"/>
        <v>4.5178017483381536</v>
      </c>
      <c r="R108">
        <f t="shared" ca="1" si="36"/>
        <v>5.0051655392180869</v>
      </c>
      <c r="S108">
        <f t="shared" ca="1" si="37"/>
        <v>5.1138145783673457</v>
      </c>
      <c r="T108">
        <f t="shared" ca="1" si="38"/>
        <v>3.9322769897344361</v>
      </c>
      <c r="U108">
        <f t="shared" ca="1" si="39"/>
        <v>3.7937028686477339</v>
      </c>
      <c r="V108">
        <f t="shared" ca="1" si="40"/>
        <v>4.1688610365544827</v>
      </c>
      <c r="W108">
        <f t="shared" ca="1" si="41"/>
        <v>-0.82166651512868716</v>
      </c>
      <c r="X108">
        <f t="shared" ca="1" si="42"/>
        <v>3.2924961914339322E-2</v>
      </c>
      <c r="Y108">
        <f t="shared" ca="1" si="43"/>
        <v>-1.2020231152465504</v>
      </c>
      <c r="Z108">
        <f t="shared" ca="1" si="44"/>
        <v>-2.6638430853881676</v>
      </c>
      <c r="AA108">
        <f t="shared" ca="1" si="45"/>
        <v>0.29903293186204805</v>
      </c>
      <c r="AB108">
        <f t="shared" ca="1" si="46"/>
        <v>0.59397721666038561</v>
      </c>
      <c r="AC108">
        <f t="shared" ca="1" si="47"/>
        <v>0.99268892949027088</v>
      </c>
      <c r="AD108">
        <f t="shared" ca="1" si="48"/>
        <v>-0.50859539373414853</v>
      </c>
      <c r="AE108">
        <f t="shared" ca="1" si="49"/>
        <v>-1.7232631502768931</v>
      </c>
      <c r="AF108">
        <f t="shared" ca="1" si="50"/>
        <v>-0.23036544473331988</v>
      </c>
      <c r="AG108">
        <f t="shared" ca="1" si="51"/>
        <v>1.9410981607504454</v>
      </c>
      <c r="AH108">
        <f t="shared" ca="1" si="52"/>
        <v>90.029707952864882</v>
      </c>
    </row>
    <row r="109" spans="2:34" x14ac:dyDescent="0.25">
      <c r="B109">
        <v>95</v>
      </c>
      <c r="C109">
        <f t="shared" ca="1" si="55"/>
        <v>78.178336286586273</v>
      </c>
      <c r="D109">
        <f t="shared" ca="1" si="55"/>
        <v>50.107331055095074</v>
      </c>
      <c r="E109">
        <f t="shared" ca="1" si="55"/>
        <v>99.121900330674066</v>
      </c>
      <c r="F109">
        <f t="shared" ca="1" si="55"/>
        <v>46.03773829478375</v>
      </c>
      <c r="G109">
        <f t="shared" ca="1" si="55"/>
        <v>205.02069239936844</v>
      </c>
      <c r="H109">
        <f t="shared" ca="1" si="55"/>
        <v>62.470841572904632</v>
      </c>
      <c r="I109">
        <f t="shared" ca="1" si="55"/>
        <v>47.552376853671447</v>
      </c>
      <c r="J109">
        <f t="shared" ca="1" si="55"/>
        <v>130.42654155133093</v>
      </c>
      <c r="K109">
        <f t="shared" ca="1" si="55"/>
        <v>13.239175400670424</v>
      </c>
      <c r="L109">
        <f t="shared" ca="1" si="55"/>
        <v>30.135955589055552</v>
      </c>
      <c r="M109">
        <f t="shared" ca="1" si="31"/>
        <v>4.3589925795881861</v>
      </c>
      <c r="N109">
        <f t="shared" ca="1" si="32"/>
        <v>3.914167325830868</v>
      </c>
      <c r="O109">
        <f t="shared" ca="1" si="33"/>
        <v>4.596350409157627</v>
      </c>
      <c r="P109">
        <f t="shared" ca="1" si="34"/>
        <v>3.8294614578595256</v>
      </c>
      <c r="Q109">
        <f t="shared" ca="1" si="35"/>
        <v>5.3231109125779614</v>
      </c>
      <c r="R109">
        <f t="shared" ca="1" si="36"/>
        <v>4.1346999130475952</v>
      </c>
      <c r="S109">
        <f t="shared" ca="1" si="37"/>
        <v>3.8618317741495116</v>
      </c>
      <c r="T109">
        <f t="shared" ca="1" si="38"/>
        <v>4.8708101682852698</v>
      </c>
      <c r="U109">
        <f t="shared" ca="1" si="39"/>
        <v>2.5831802676531943</v>
      </c>
      <c r="V109">
        <f t="shared" ca="1" si="40"/>
        <v>3.4057189967045405</v>
      </c>
      <c r="W109">
        <f t="shared" ca="1" si="41"/>
        <v>3.2924961914339322E-2</v>
      </c>
      <c r="X109">
        <f t="shared" ca="1" si="42"/>
        <v>-0.50859539373414853</v>
      </c>
      <c r="Y109">
        <f t="shared" ca="1" si="43"/>
        <v>0.29903293186204805</v>
      </c>
      <c r="Z109">
        <f t="shared" ca="1" si="44"/>
        <v>-1.2020231152465504</v>
      </c>
      <c r="AA109">
        <f t="shared" ca="1" si="45"/>
        <v>0.99268892949027088</v>
      </c>
      <c r="AB109">
        <f t="shared" ca="1" si="46"/>
        <v>-0.23036544473331988</v>
      </c>
      <c r="AC109">
        <f t="shared" ca="1" si="47"/>
        <v>-0.82166651512868716</v>
      </c>
      <c r="AD109">
        <f t="shared" ca="1" si="48"/>
        <v>0.59397721666038561</v>
      </c>
      <c r="AE109">
        <f t="shared" ca="1" si="49"/>
        <v>-2.6638430853881676</v>
      </c>
      <c r="AF109">
        <f t="shared" ca="1" si="50"/>
        <v>-1.7232631502768931</v>
      </c>
      <c r="AG109">
        <f t="shared" ca="1" si="51"/>
        <v>1.4222368610110523</v>
      </c>
      <c r="AH109">
        <f t="shared" ca="1" si="52"/>
        <v>86.111469171612811</v>
      </c>
    </row>
    <row r="110" spans="2:34" x14ac:dyDescent="0.25">
      <c r="B110">
        <v>96</v>
      </c>
      <c r="C110">
        <f t="shared" ca="1" si="55"/>
        <v>64.387367345161991</v>
      </c>
      <c r="D110">
        <f t="shared" ca="1" si="55"/>
        <v>134.92742273668949</v>
      </c>
      <c r="E110">
        <f t="shared" ca="1" si="55"/>
        <v>151.68363453704285</v>
      </c>
      <c r="F110">
        <f t="shared" ca="1" si="55"/>
        <v>91.978093869954677</v>
      </c>
      <c r="G110">
        <f t="shared" ca="1" si="55"/>
        <v>276.06267723199801</v>
      </c>
      <c r="H110">
        <f t="shared" ca="1" si="55"/>
        <v>198.31717031922506</v>
      </c>
      <c r="I110">
        <f t="shared" ca="1" si="55"/>
        <v>104.77640471626704</v>
      </c>
      <c r="J110">
        <f t="shared" ca="1" si="55"/>
        <v>91.593920937984279</v>
      </c>
      <c r="K110">
        <f t="shared" ca="1" si="55"/>
        <v>63.99235540527377</v>
      </c>
      <c r="L110">
        <f t="shared" ca="1" si="55"/>
        <v>60.453566227110244</v>
      </c>
      <c r="M110">
        <f t="shared" ca="1" si="31"/>
        <v>4.1649174546319534</v>
      </c>
      <c r="N110">
        <f t="shared" ca="1" si="32"/>
        <v>4.904737024516848</v>
      </c>
      <c r="O110">
        <f t="shared" ca="1" si="33"/>
        <v>5.0217970000935948</v>
      </c>
      <c r="P110">
        <f t="shared" ca="1" si="34"/>
        <v>4.5215504385871395</v>
      </c>
      <c r="Q110">
        <f t="shared" ca="1" si="35"/>
        <v>5.6206279313560792</v>
      </c>
      <c r="R110">
        <f t="shared" ca="1" si="36"/>
        <v>5.2898676193679073</v>
      </c>
      <c r="S110">
        <f t="shared" ca="1" si="37"/>
        <v>4.6518286007006662</v>
      </c>
      <c r="T110">
        <f t="shared" ca="1" si="38"/>
        <v>4.5173649041719619</v>
      </c>
      <c r="U110">
        <f t="shared" ca="1" si="39"/>
        <v>4.1587636294327384</v>
      </c>
      <c r="V110">
        <f t="shared" ca="1" si="40"/>
        <v>4.1018755699792502</v>
      </c>
      <c r="W110">
        <f t="shared" ca="1" si="41"/>
        <v>-1.2020231152465504</v>
      </c>
      <c r="X110">
        <f t="shared" ca="1" si="42"/>
        <v>3.2924961914339322E-2</v>
      </c>
      <c r="Y110">
        <f t="shared" ca="1" si="43"/>
        <v>0.29903293186204805</v>
      </c>
      <c r="Z110">
        <f t="shared" ca="1" si="44"/>
        <v>-0.50859539373414853</v>
      </c>
      <c r="AA110">
        <f t="shared" ca="1" si="45"/>
        <v>0.99268892949027088</v>
      </c>
      <c r="AB110">
        <f t="shared" ca="1" si="46"/>
        <v>0.59397721666038561</v>
      </c>
      <c r="AC110">
        <f t="shared" ca="1" si="47"/>
        <v>-0.23036544473331988</v>
      </c>
      <c r="AD110">
        <f t="shared" ca="1" si="48"/>
        <v>-0.82166651512868716</v>
      </c>
      <c r="AE110">
        <f t="shared" ca="1" si="49"/>
        <v>-1.7232631502768931</v>
      </c>
      <c r="AF110">
        <f t="shared" ca="1" si="50"/>
        <v>-2.6638430853881676</v>
      </c>
      <c r="AG110">
        <f t="shared" ca="1" si="51"/>
        <v>2.031285781382131</v>
      </c>
      <c r="AH110">
        <f t="shared" ca="1" si="52"/>
        <v>141.57946730471522</v>
      </c>
    </row>
    <row r="111" spans="2:34" x14ac:dyDescent="0.25">
      <c r="B111">
        <v>97</v>
      </c>
      <c r="C111">
        <f t="shared" ca="1" si="55"/>
        <v>102.4794714044414</v>
      </c>
      <c r="D111">
        <f t="shared" ca="1" si="55"/>
        <v>58.542273857115411</v>
      </c>
      <c r="E111">
        <f t="shared" ca="1" si="55"/>
        <v>137.34597688325704</v>
      </c>
      <c r="F111">
        <f t="shared" ca="1" si="55"/>
        <v>134.30051945198417</v>
      </c>
      <c r="G111">
        <f t="shared" ca="1" si="55"/>
        <v>70.21435595081384</v>
      </c>
      <c r="H111">
        <f t="shared" ca="1" si="55"/>
        <v>209.82849293406724</v>
      </c>
      <c r="I111">
        <f t="shared" ca="1" si="55"/>
        <v>111.23716005919783</v>
      </c>
      <c r="J111">
        <f t="shared" ca="1" si="55"/>
        <v>75.810644998812052</v>
      </c>
      <c r="K111">
        <f t="shared" ca="1" si="55"/>
        <v>116.48036115208893</v>
      </c>
      <c r="L111">
        <f t="shared" ca="1" si="55"/>
        <v>147.99230579210973</v>
      </c>
      <c r="M111">
        <f t="shared" ca="1" si="31"/>
        <v>4.62966249953889</v>
      </c>
      <c r="N111">
        <f t="shared" ca="1" si="32"/>
        <v>4.0697491233026035</v>
      </c>
      <c r="O111">
        <f t="shared" ca="1" si="33"/>
        <v>4.922503121127634</v>
      </c>
      <c r="P111">
        <f t="shared" ca="1" si="34"/>
        <v>4.9000799713696956</v>
      </c>
      <c r="Q111">
        <f t="shared" ca="1" si="35"/>
        <v>4.2515527908481863</v>
      </c>
      <c r="R111">
        <f t="shared" ca="1" si="36"/>
        <v>5.3462904967221112</v>
      </c>
      <c r="S111">
        <f t="shared" ca="1" si="37"/>
        <v>4.7116644991872816</v>
      </c>
      <c r="T111">
        <f t="shared" ca="1" si="38"/>
        <v>4.328238718128735</v>
      </c>
      <c r="U111">
        <f t="shared" ca="1" si="39"/>
        <v>4.7577226849937828</v>
      </c>
      <c r="V111">
        <f t="shared" ca="1" si="40"/>
        <v>4.9971602845215477</v>
      </c>
      <c r="W111">
        <f t="shared" ca="1" si="41"/>
        <v>-0.82166651512868716</v>
      </c>
      <c r="X111">
        <f t="shared" ca="1" si="42"/>
        <v>-2.6638430853881676</v>
      </c>
      <c r="Y111">
        <f t="shared" ca="1" si="43"/>
        <v>0.29903293186204805</v>
      </c>
      <c r="Z111">
        <f t="shared" ca="1" si="44"/>
        <v>3.2924961914339322E-2</v>
      </c>
      <c r="AA111">
        <f t="shared" ca="1" si="45"/>
        <v>-1.7232631502768931</v>
      </c>
      <c r="AB111">
        <f t="shared" ca="1" si="46"/>
        <v>0.99268892949027088</v>
      </c>
      <c r="AC111">
        <f t="shared" ca="1" si="47"/>
        <v>-0.50859539373414853</v>
      </c>
      <c r="AD111">
        <f t="shared" ca="1" si="48"/>
        <v>-1.2020231152465504</v>
      </c>
      <c r="AE111">
        <f t="shared" ca="1" si="49"/>
        <v>-0.23036544473331988</v>
      </c>
      <c r="AF111">
        <f t="shared" ca="1" si="50"/>
        <v>0.59397721666038561</v>
      </c>
      <c r="AG111">
        <f t="shared" ca="1" si="51"/>
        <v>2.8241448136957619</v>
      </c>
      <c r="AH111">
        <f t="shared" ca="1" si="52"/>
        <v>131.19586107200996</v>
      </c>
    </row>
    <row r="112" spans="2:34" x14ac:dyDescent="0.25">
      <c r="B112">
        <v>98</v>
      </c>
      <c r="C112">
        <f t="shared" ca="1" si="55"/>
        <v>110.40255817264193</v>
      </c>
      <c r="D112">
        <f t="shared" ca="1" si="55"/>
        <v>93.191173305548375</v>
      </c>
      <c r="E112">
        <f t="shared" ca="1" si="55"/>
        <v>24.123037190033461</v>
      </c>
      <c r="F112">
        <f t="shared" ca="1" si="55"/>
        <v>125.24170468926718</v>
      </c>
      <c r="G112">
        <f t="shared" ca="1" si="55"/>
        <v>56.582804009484754</v>
      </c>
      <c r="H112">
        <f t="shared" ca="1" si="55"/>
        <v>100.75058969989395</v>
      </c>
      <c r="I112">
        <f t="shared" ca="1" si="55"/>
        <v>177.93258400306294</v>
      </c>
      <c r="J112">
        <f t="shared" ca="1" si="55"/>
        <v>15.141121245110508</v>
      </c>
      <c r="K112">
        <f t="shared" ca="1" si="55"/>
        <v>25.629234446993593</v>
      </c>
      <c r="L112">
        <f t="shared" ca="1" si="55"/>
        <v>38.275956168471176</v>
      </c>
      <c r="M112">
        <f t="shared" ca="1" si="31"/>
        <v>4.7041333054281722</v>
      </c>
      <c r="N112">
        <f t="shared" ca="1" si="32"/>
        <v>4.534653010184539</v>
      </c>
      <c r="O112">
        <f t="shared" ca="1" si="33"/>
        <v>3.1831672839165326</v>
      </c>
      <c r="P112">
        <f t="shared" ca="1" si="34"/>
        <v>4.8302455077458584</v>
      </c>
      <c r="Q112">
        <f t="shared" ca="1" si="35"/>
        <v>4.0357051229608381</v>
      </c>
      <c r="R112">
        <f t="shared" ca="1" si="36"/>
        <v>4.6126480539103474</v>
      </c>
      <c r="S112">
        <f t="shared" ca="1" si="37"/>
        <v>5.1814047369955611</v>
      </c>
      <c r="T112">
        <f t="shared" ca="1" si="38"/>
        <v>2.7174143037288347</v>
      </c>
      <c r="U112">
        <f t="shared" ca="1" si="39"/>
        <v>3.2437336705187834</v>
      </c>
      <c r="V112">
        <f t="shared" ca="1" si="40"/>
        <v>3.644821922772437</v>
      </c>
      <c r="W112">
        <f t="shared" ca="1" si="41"/>
        <v>0.29903293186204805</v>
      </c>
      <c r="X112">
        <f t="shared" ca="1" si="42"/>
        <v>-0.23036544473331988</v>
      </c>
      <c r="Y112">
        <f t="shared" ca="1" si="43"/>
        <v>-1.7232631502768931</v>
      </c>
      <c r="Z112">
        <f t="shared" ca="1" si="44"/>
        <v>0.59397721666038561</v>
      </c>
      <c r="AA112">
        <f t="shared" ca="1" si="45"/>
        <v>-0.50859539373414853</v>
      </c>
      <c r="AB112">
        <f t="shared" ca="1" si="46"/>
        <v>3.2924961914339322E-2</v>
      </c>
      <c r="AC112">
        <f t="shared" ca="1" si="47"/>
        <v>0.99268892949027088</v>
      </c>
      <c r="AD112">
        <f t="shared" ca="1" si="48"/>
        <v>-2.6638430853881676</v>
      </c>
      <c r="AE112">
        <f t="shared" ca="1" si="49"/>
        <v>-1.2020231152465504</v>
      </c>
      <c r="AF112">
        <f t="shared" ca="1" si="50"/>
        <v>-0.82166651512868716</v>
      </c>
      <c r="AG112">
        <f t="shared" ca="1" si="51"/>
        <v>1.3116176365237242</v>
      </c>
      <c r="AH112">
        <f t="shared" ca="1" si="52"/>
        <v>87.149349270998684</v>
      </c>
    </row>
    <row r="113" spans="2:34" x14ac:dyDescent="0.25">
      <c r="B113">
        <v>99</v>
      </c>
      <c r="C113">
        <f t="shared" ca="1" si="55"/>
        <v>67.776441250717696</v>
      </c>
      <c r="D113">
        <f t="shared" ca="1" si="55"/>
        <v>65.2764568689567</v>
      </c>
      <c r="E113">
        <f t="shared" ca="1" si="55"/>
        <v>18.005959381224624</v>
      </c>
      <c r="F113">
        <f t="shared" ca="1" si="55"/>
        <v>146.13429872670733</v>
      </c>
      <c r="G113">
        <f t="shared" ca="1" si="55"/>
        <v>135.60643544556518</v>
      </c>
      <c r="H113">
        <f t="shared" ca="1" si="55"/>
        <v>103.61841065771993</v>
      </c>
      <c r="I113">
        <f t="shared" ca="1" si="55"/>
        <v>215.35935766407829</v>
      </c>
      <c r="J113">
        <f t="shared" ca="1" si="55"/>
        <v>229.39593349413201</v>
      </c>
      <c r="K113">
        <f t="shared" ca="1" si="55"/>
        <v>218.08962290695973</v>
      </c>
      <c r="L113">
        <f t="shared" ca="1" si="55"/>
        <v>22.331685558648232</v>
      </c>
      <c r="M113">
        <f t="shared" ca="1" si="31"/>
        <v>4.2162146603850044</v>
      </c>
      <c r="N113">
        <f t="shared" ca="1" si="32"/>
        <v>4.1786314332783991</v>
      </c>
      <c r="O113">
        <f t="shared" ca="1" si="33"/>
        <v>2.8907027798370577</v>
      </c>
      <c r="P113">
        <f t="shared" ca="1" si="34"/>
        <v>4.9845260531941529</v>
      </c>
      <c r="Q113">
        <f t="shared" ca="1" si="35"/>
        <v>4.9097568334182418</v>
      </c>
      <c r="R113">
        <f t="shared" ca="1" si="36"/>
        <v>4.64071502308835</v>
      </c>
      <c r="S113">
        <f t="shared" ca="1" si="37"/>
        <v>5.3723080638371226</v>
      </c>
      <c r="T113">
        <f t="shared" ca="1" si="38"/>
        <v>5.4354494778342799</v>
      </c>
      <c r="U113">
        <f t="shared" ca="1" si="39"/>
        <v>5.3849060925568883</v>
      </c>
      <c r="V113">
        <f t="shared" ca="1" si="40"/>
        <v>3.1060065470448586</v>
      </c>
      <c r="W113">
        <f t="shared" ca="1" si="41"/>
        <v>-0.82166651512868716</v>
      </c>
      <c r="X113">
        <f t="shared" ca="1" si="42"/>
        <v>-1.2020231152465504</v>
      </c>
      <c r="Y113">
        <f t="shared" ca="1" si="43"/>
        <v>-2.6638430853881676</v>
      </c>
      <c r="Z113">
        <f t="shared" ca="1" si="44"/>
        <v>3.2924961914339322E-2</v>
      </c>
      <c r="AA113">
        <f t="shared" ca="1" si="45"/>
        <v>-0.23036544473331988</v>
      </c>
      <c r="AB113">
        <f t="shared" ca="1" si="46"/>
        <v>-0.50859539373414853</v>
      </c>
      <c r="AC113">
        <f t="shared" ca="1" si="47"/>
        <v>0.29903293186204805</v>
      </c>
      <c r="AD113">
        <f t="shared" ca="1" si="48"/>
        <v>0.99268892949027088</v>
      </c>
      <c r="AE113">
        <f t="shared" ca="1" si="49"/>
        <v>0.59397721666038561</v>
      </c>
      <c r="AF113">
        <f t="shared" ca="1" si="50"/>
        <v>-1.7232631502768931</v>
      </c>
      <c r="AG113">
        <f t="shared" ca="1" si="51"/>
        <v>1.1824904673573942</v>
      </c>
      <c r="AH113">
        <f t="shared" ca="1" si="52"/>
        <v>141.78393954578877</v>
      </c>
    </row>
    <row r="114" spans="2:34" x14ac:dyDescent="0.25">
      <c r="B114">
        <v>100</v>
      </c>
      <c r="C114">
        <f t="shared" ca="1" si="55"/>
        <v>65.149439926302094</v>
      </c>
      <c r="D114">
        <f t="shared" ca="1" si="55"/>
        <v>112.83584197670305</v>
      </c>
      <c r="E114">
        <f t="shared" ca="1" si="55"/>
        <v>127.29191654309876</v>
      </c>
      <c r="F114">
        <f t="shared" ca="1" si="55"/>
        <v>22.808797027160431</v>
      </c>
      <c r="G114">
        <f t="shared" ca="1" si="55"/>
        <v>95.374092838081381</v>
      </c>
      <c r="H114">
        <f t="shared" ca="1" si="55"/>
        <v>15.441540004890181</v>
      </c>
      <c r="I114">
        <f t="shared" ca="1" si="55"/>
        <v>211.19344607022708</v>
      </c>
      <c r="J114">
        <f t="shared" ca="1" si="55"/>
        <v>52.827841750924279</v>
      </c>
      <c r="K114">
        <f t="shared" ca="1" si="55"/>
        <v>79.532585751455116</v>
      </c>
      <c r="L114">
        <f t="shared" ca="1" si="55"/>
        <v>90.683874773382328</v>
      </c>
      <c r="M114">
        <f t="shared" ca="1" si="31"/>
        <v>4.1766837068539653</v>
      </c>
      <c r="N114">
        <f t="shared" ca="1" si="32"/>
        <v>4.7259340366131646</v>
      </c>
      <c r="O114">
        <f t="shared" ca="1" si="33"/>
        <v>4.8464830042785305</v>
      </c>
      <c r="P114">
        <f t="shared" ca="1" si="34"/>
        <v>3.1271462960699759</v>
      </c>
      <c r="Q114">
        <f t="shared" ca="1" si="35"/>
        <v>4.5578069780320609</v>
      </c>
      <c r="R114">
        <f t="shared" ca="1" si="36"/>
        <v>2.7370612808721666</v>
      </c>
      <c r="S114">
        <f t="shared" ca="1" si="37"/>
        <v>5.3527745194861529</v>
      </c>
      <c r="T114">
        <f t="shared" ca="1" si="38"/>
        <v>3.9670383576240367</v>
      </c>
      <c r="U114">
        <f t="shared" ca="1" si="39"/>
        <v>4.3761668213470255</v>
      </c>
      <c r="V114">
        <f t="shared" ca="1" si="40"/>
        <v>4.5073795549136975</v>
      </c>
      <c r="W114">
        <f t="shared" ca="1" si="41"/>
        <v>-0.82166651512868716</v>
      </c>
      <c r="X114">
        <f t="shared" ca="1" si="42"/>
        <v>0.29903293186204805</v>
      </c>
      <c r="Y114">
        <f t="shared" ca="1" si="43"/>
        <v>0.59397721666038561</v>
      </c>
      <c r="Z114">
        <f t="shared" ca="1" si="44"/>
        <v>-1.7232631502768931</v>
      </c>
      <c r="AA114">
        <f t="shared" ca="1" si="45"/>
        <v>3.2924961914339322E-2</v>
      </c>
      <c r="AB114">
        <f t="shared" ca="1" si="46"/>
        <v>-2.6638430853881676</v>
      </c>
      <c r="AC114">
        <f t="shared" ca="1" si="47"/>
        <v>0.99268892949027088</v>
      </c>
      <c r="AD114">
        <f t="shared" ca="1" si="48"/>
        <v>-1.2020231152465504</v>
      </c>
      <c r="AE114">
        <f t="shared" ca="1" si="49"/>
        <v>-0.50859539373414853</v>
      </c>
      <c r="AF114">
        <f t="shared" ca="1" si="50"/>
        <v>-0.23036544473331988</v>
      </c>
      <c r="AG114">
        <f t="shared" ca="1" si="51"/>
        <v>1.3866904564289082</v>
      </c>
      <c r="AH114">
        <f t="shared" ca="1" si="52"/>
        <v>100.9561362297602</v>
      </c>
    </row>
  </sheetData>
  <mergeCells count="2">
    <mergeCell ref="W13:X13"/>
    <mergeCell ref="C13:H1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"/>
  <sheetViews>
    <sheetView tabSelected="1" workbookViewId="0">
      <selection activeCell="B7" sqref="B7"/>
    </sheetView>
  </sheetViews>
  <sheetFormatPr defaultRowHeight="15" x14ac:dyDescent="0.25"/>
  <cols>
    <col min="1" max="1" width="2.85546875" customWidth="1"/>
    <col min="3" max="3" width="10.5703125" bestFit="1" customWidth="1"/>
  </cols>
  <sheetData>
    <row r="1" spans="2:7" ht="18.75" x14ac:dyDescent="0.3">
      <c r="B1" s="8" t="s">
        <v>81</v>
      </c>
    </row>
    <row r="2" spans="2:7" x14ac:dyDescent="0.25">
      <c r="B2" t="s">
        <v>90</v>
      </c>
    </row>
    <row r="3" spans="2:7" x14ac:dyDescent="0.25">
      <c r="B3" t="s">
        <v>91</v>
      </c>
    </row>
    <row r="4" spans="2:7" x14ac:dyDescent="0.25">
      <c r="B4" t="s">
        <v>94</v>
      </c>
    </row>
    <row r="5" spans="2:7" x14ac:dyDescent="0.25">
      <c r="B5" t="s">
        <v>92</v>
      </c>
    </row>
    <row r="6" spans="2:7" x14ac:dyDescent="0.25">
      <c r="B6" t="s">
        <v>93</v>
      </c>
    </row>
    <row r="9" spans="2:7" x14ac:dyDescent="0.25">
      <c r="E9" s="5" t="s">
        <v>80</v>
      </c>
    </row>
    <row r="10" spans="2:7" x14ac:dyDescent="0.25">
      <c r="B10" s="5" t="s">
        <v>31</v>
      </c>
      <c r="C10" s="9">
        <v>2556121.3794588908</v>
      </c>
      <c r="E10" s="3">
        <v>2556121.3794588908</v>
      </c>
    </row>
    <row r="11" spans="2:7" x14ac:dyDescent="0.25">
      <c r="B11" s="5" t="s">
        <v>32</v>
      </c>
      <c r="C11" s="4">
        <v>0.25876989317335919</v>
      </c>
      <c r="E11" s="3">
        <v>0.25876989317335919</v>
      </c>
      <c r="F11" s="5" t="s">
        <v>1</v>
      </c>
      <c r="G11" s="5" t="s">
        <v>0</v>
      </c>
    </row>
    <row r="12" spans="2:7" x14ac:dyDescent="0.25">
      <c r="B12" s="5" t="s">
        <v>72</v>
      </c>
      <c r="C12" s="4">
        <v>17.918519996121432</v>
      </c>
      <c r="E12" s="3">
        <v>19.770752115717936</v>
      </c>
      <c r="F12" s="3">
        <v>21.565698914436823</v>
      </c>
      <c r="G12" s="3">
        <v>17.918519996121432</v>
      </c>
    </row>
    <row r="14" spans="2:7" x14ac:dyDescent="0.25">
      <c r="B14" s="5" t="s">
        <v>74</v>
      </c>
      <c r="C14">
        <v>1.2</v>
      </c>
    </row>
    <row r="15" spans="2:7" x14ac:dyDescent="0.25">
      <c r="B15" s="5" t="s">
        <v>76</v>
      </c>
      <c r="C15">
        <v>1000</v>
      </c>
    </row>
    <row r="17" spans="2:10" x14ac:dyDescent="0.25">
      <c r="H17" s="11" t="s">
        <v>82</v>
      </c>
      <c r="I17" s="11"/>
      <c r="J17" s="11"/>
    </row>
    <row r="18" spans="2:10" x14ac:dyDescent="0.25">
      <c r="I18" s="12" t="s">
        <v>11</v>
      </c>
      <c r="J18" s="12"/>
    </row>
    <row r="19" spans="2:10" x14ac:dyDescent="0.25">
      <c r="B19" s="6" t="s">
        <v>73</v>
      </c>
      <c r="C19" s="6" t="s">
        <v>15</v>
      </c>
      <c r="D19" s="6" t="s">
        <v>10</v>
      </c>
      <c r="E19" s="6" t="s">
        <v>14</v>
      </c>
      <c r="F19" s="7" t="s">
        <v>9</v>
      </c>
      <c r="G19" s="7" t="s">
        <v>8</v>
      </c>
      <c r="H19" s="7" t="s">
        <v>7</v>
      </c>
      <c r="I19" s="6" t="s">
        <v>2</v>
      </c>
      <c r="J19" s="6" t="s">
        <v>6</v>
      </c>
    </row>
    <row r="20" spans="2:10" x14ac:dyDescent="0.25">
      <c r="B20" s="5" t="s">
        <v>13</v>
      </c>
      <c r="C20">
        <v>0</v>
      </c>
      <c r="E20" s="3">
        <v>0</v>
      </c>
      <c r="F20" s="3">
        <v>0</v>
      </c>
    </row>
    <row r="21" spans="2:10" x14ac:dyDescent="0.25">
      <c r="B21">
        <v>1.2</v>
      </c>
      <c r="C21">
        <v>1</v>
      </c>
      <c r="D21">
        <v>21</v>
      </c>
      <c r="E21" s="3">
        <f>C21 * EXP($C$12*(B21-$C$14))</f>
        <v>1</v>
      </c>
      <c r="F21" s="3">
        <f>1-EXP(-((E21/$C$10)^$C$11))</f>
        <v>2.1734414844574279E-2</v>
      </c>
      <c r="G21" s="3">
        <f>D21*LN(F21-F20)</f>
        <v>-80.406025080540715</v>
      </c>
      <c r="H21">
        <f>SUM(D$21:D21)/$C$15</f>
        <v>2.1000000000000001E-2</v>
      </c>
      <c r="I21">
        <f>LN(-LN(1-F21))</f>
        <v>-3.8178914130992911</v>
      </c>
      <c r="J21">
        <f>LN(-LN(1-H21))</f>
        <v>-3.8526397914101258</v>
      </c>
    </row>
    <row r="22" spans="2:10" x14ac:dyDescent="0.25">
      <c r="B22">
        <v>1.2</v>
      </c>
      <c r="C22">
        <v>6</v>
      </c>
      <c r="D22">
        <v>15</v>
      </c>
      <c r="E22" s="3">
        <f t="shared" ref="E22:E33" si="0">C22 * EXP($C$12*(B22-$C$14))</f>
        <v>6</v>
      </c>
      <c r="F22" s="3">
        <f t="shared" ref="F22:F33" si="1">1-EXP(-((E22/$C$10)^$C$11))</f>
        <v>3.4332764670373495E-2</v>
      </c>
      <c r="G22" s="3">
        <f t="shared" ref="G22:G33" si="2">D22*LN(F22-F21)</f>
        <v>-65.612841597119086</v>
      </c>
      <c r="H22">
        <f>SUM(D$21:D22)/$C$15</f>
        <v>3.5999999999999997E-2</v>
      </c>
      <c r="I22">
        <f t="shared" ref="I22:I33" si="3">LN(-LN(1-F22))</f>
        <v>-3.3542380066547941</v>
      </c>
      <c r="J22">
        <f t="shared" ref="J22:J33" si="4">LN(-LN(1-H22))</f>
        <v>-3.3059603580357293</v>
      </c>
    </row>
    <row r="23" spans="2:10" x14ac:dyDescent="0.25">
      <c r="B23">
        <v>1.2</v>
      </c>
      <c r="C23">
        <v>48</v>
      </c>
      <c r="D23">
        <v>23</v>
      </c>
      <c r="E23" s="3">
        <f t="shared" si="0"/>
        <v>48</v>
      </c>
      <c r="F23" s="3">
        <f t="shared" si="1"/>
        <v>5.8081379246095355E-2</v>
      </c>
      <c r="G23" s="3">
        <f t="shared" si="2"/>
        <v>-86.025314928705882</v>
      </c>
      <c r="H23">
        <f>SUM(D$21:D23)/$C$15</f>
        <v>5.8999999999999997E-2</v>
      </c>
      <c r="I23">
        <f t="shared" si="3"/>
        <v>-2.8161411410540564</v>
      </c>
      <c r="J23">
        <f t="shared" si="4"/>
        <v>-2.7999658488087689</v>
      </c>
    </row>
    <row r="24" spans="2:10" x14ac:dyDescent="0.25">
      <c r="B24">
        <v>1.2</v>
      </c>
      <c r="C24">
        <v>168</v>
      </c>
      <c r="D24">
        <v>23</v>
      </c>
      <c r="E24" s="3">
        <f t="shared" si="0"/>
        <v>168</v>
      </c>
      <c r="F24" s="3">
        <f t="shared" si="1"/>
        <v>7.941625767509497E-2</v>
      </c>
      <c r="G24" s="3">
        <f t="shared" si="2"/>
        <v>-88.490477392739237</v>
      </c>
      <c r="H24">
        <f>SUM(D$21:D24)/$C$15</f>
        <v>8.2000000000000003E-2</v>
      </c>
      <c r="I24">
        <f t="shared" si="3"/>
        <v>-2.4919638015249701</v>
      </c>
      <c r="J24">
        <f t="shared" si="4"/>
        <v>-2.4585620752776531</v>
      </c>
    </row>
    <row r="25" spans="2:10" x14ac:dyDescent="0.25">
      <c r="B25">
        <v>1.2</v>
      </c>
      <c r="C25">
        <v>500</v>
      </c>
      <c r="D25">
        <v>19</v>
      </c>
      <c r="E25" s="3">
        <f t="shared" si="0"/>
        <v>500</v>
      </c>
      <c r="F25" s="3">
        <f t="shared" si="1"/>
        <v>0.10392341963784424</v>
      </c>
      <c r="G25" s="3">
        <f t="shared" si="2"/>
        <v>-70.467007703658339</v>
      </c>
      <c r="H25">
        <f>SUM(D$21:D25)/$C$15</f>
        <v>0.10100000000000001</v>
      </c>
      <c r="I25">
        <f t="shared" si="3"/>
        <v>-2.2097379393562879</v>
      </c>
      <c r="J25">
        <f t="shared" si="4"/>
        <v>-2.2398709427233534</v>
      </c>
    </row>
    <row r="26" spans="2:10" x14ac:dyDescent="0.25">
      <c r="B26">
        <v>1.2</v>
      </c>
      <c r="C26">
        <v>1000</v>
      </c>
      <c r="D26">
        <v>22</v>
      </c>
      <c r="E26" s="3">
        <f t="shared" si="0"/>
        <v>1000</v>
      </c>
      <c r="F26" s="3">
        <f t="shared" si="1"/>
        <v>0.12303362803321349</v>
      </c>
      <c r="G26" s="3">
        <f t="shared" si="2"/>
        <v>-87.065717546423983</v>
      </c>
      <c r="H26">
        <f>SUM(D$21:D26)/$C$15</f>
        <v>0.123</v>
      </c>
      <c r="I26">
        <f t="shared" si="3"/>
        <v>-2.0303723174893764</v>
      </c>
      <c r="J26">
        <f t="shared" si="4"/>
        <v>-2.0306644319959637</v>
      </c>
    </row>
    <row r="27" spans="2:10" x14ac:dyDescent="0.25">
      <c r="B27" s="5" t="s">
        <v>12</v>
      </c>
      <c r="F27" s="3">
        <f t="shared" si="1"/>
        <v>0</v>
      </c>
    </row>
    <row r="28" spans="2:10" x14ac:dyDescent="0.25">
      <c r="B28">
        <v>1.4</v>
      </c>
      <c r="C28">
        <v>1</v>
      </c>
      <c r="D28">
        <v>50</v>
      </c>
      <c r="E28" s="3">
        <f t="shared" si="0"/>
        <v>36.00666280414714</v>
      </c>
      <c r="F28" s="3">
        <f t="shared" si="1"/>
        <v>5.4031862882433335E-2</v>
      </c>
      <c r="G28" s="3">
        <f t="shared" si="2"/>
        <v>-145.90906765262574</v>
      </c>
      <c r="H28">
        <f>SUM(D$28:D28)/$C$15</f>
        <v>0.05</v>
      </c>
      <c r="I28">
        <f t="shared" si="3"/>
        <v>-2.8905367120550833</v>
      </c>
      <c r="J28">
        <f t="shared" si="4"/>
        <v>-2.9701952490421637</v>
      </c>
    </row>
    <row r="29" spans="2:10" x14ac:dyDescent="0.25">
      <c r="B29">
        <v>1.4</v>
      </c>
      <c r="C29">
        <v>6</v>
      </c>
      <c r="D29">
        <v>41</v>
      </c>
      <c r="E29" s="3">
        <f t="shared" si="0"/>
        <v>216.03997682488284</v>
      </c>
      <c r="F29" s="3">
        <f t="shared" si="1"/>
        <v>8.452447066470814E-2</v>
      </c>
      <c r="G29" s="3">
        <f t="shared" si="2"/>
        <v>-143.10111069409328</v>
      </c>
      <c r="H29">
        <f>SUM(D$28:D29)/$C$15</f>
        <v>9.0999999999999998E-2</v>
      </c>
      <c r="I29">
        <f t="shared" si="3"/>
        <v>-2.426883305610585</v>
      </c>
      <c r="J29">
        <f t="shared" si="4"/>
        <v>-2.3495699472675473</v>
      </c>
    </row>
    <row r="30" spans="2:10" x14ac:dyDescent="0.25">
      <c r="B30">
        <v>1.4</v>
      </c>
      <c r="C30">
        <v>48</v>
      </c>
      <c r="D30">
        <v>74</v>
      </c>
      <c r="E30" s="3">
        <f t="shared" si="0"/>
        <v>1728.3198145990627</v>
      </c>
      <c r="F30" s="3">
        <f t="shared" si="1"/>
        <v>0.14037175360795551</v>
      </c>
      <c r="G30" s="3">
        <f t="shared" si="2"/>
        <v>-213.49994588351069</v>
      </c>
      <c r="H30">
        <f>SUM(D$28:D30)/$C$15</f>
        <v>0.16500000000000001</v>
      </c>
      <c r="I30">
        <f t="shared" si="3"/>
        <v>-1.888786440009848</v>
      </c>
      <c r="J30">
        <f t="shared" si="4"/>
        <v>-1.7130025187513636</v>
      </c>
    </row>
    <row r="31" spans="2:10" x14ac:dyDescent="0.25">
      <c r="B31">
        <v>1.4</v>
      </c>
      <c r="C31">
        <v>168</v>
      </c>
      <c r="D31">
        <v>57</v>
      </c>
      <c r="E31" s="3">
        <f t="shared" si="0"/>
        <v>6049.1193510967196</v>
      </c>
      <c r="F31" s="3">
        <f t="shared" si="1"/>
        <v>0.18874249638138207</v>
      </c>
      <c r="G31" s="3">
        <f t="shared" si="2"/>
        <v>-172.64502776274557</v>
      </c>
      <c r="H31">
        <f>SUM(D$28:D31)/$C$15</f>
        <v>0.222</v>
      </c>
      <c r="I31">
        <f t="shared" si="3"/>
        <v>-1.564609100480761</v>
      </c>
      <c r="J31">
        <f t="shared" si="4"/>
        <v>-1.3821877854408628</v>
      </c>
    </row>
    <row r="32" spans="2:10" x14ac:dyDescent="0.25">
      <c r="B32">
        <v>1.4</v>
      </c>
      <c r="C32">
        <v>500</v>
      </c>
      <c r="D32">
        <v>51</v>
      </c>
      <c r="E32" s="3">
        <f t="shared" si="0"/>
        <v>18003.331402073571</v>
      </c>
      <c r="F32" s="3">
        <f t="shared" si="1"/>
        <v>0.2422300688192387</v>
      </c>
      <c r="G32" s="3">
        <f t="shared" si="2"/>
        <v>-149.3436030901984</v>
      </c>
      <c r="H32">
        <f>SUM(D$28:D32)/$C$15</f>
        <v>0.27300000000000002</v>
      </c>
      <c r="I32">
        <f t="shared" si="3"/>
        <v>-1.2823832383120795</v>
      </c>
      <c r="J32">
        <f t="shared" si="4"/>
        <v>-1.1431009928324294</v>
      </c>
    </row>
    <row r="33" spans="2:10" x14ac:dyDescent="0.25">
      <c r="B33">
        <v>1.4</v>
      </c>
      <c r="C33">
        <v>1000</v>
      </c>
      <c r="D33">
        <v>31</v>
      </c>
      <c r="E33" s="3">
        <f t="shared" si="0"/>
        <v>36006.662804147141</v>
      </c>
      <c r="F33" s="3">
        <f t="shared" si="1"/>
        <v>0.28241804902364454</v>
      </c>
      <c r="G33" s="3">
        <f t="shared" si="2"/>
        <v>-99.639807166665236</v>
      </c>
      <c r="H33">
        <f>SUM(D$28:D33)/$C$15</f>
        <v>0.30399999999999999</v>
      </c>
      <c r="I33">
        <f t="shared" si="3"/>
        <v>-1.1030176164451673</v>
      </c>
      <c r="J33">
        <f t="shared" si="4"/>
        <v>-1.014991200938693</v>
      </c>
    </row>
    <row r="35" spans="2:10" x14ac:dyDescent="0.25">
      <c r="B35" s="5" t="s">
        <v>13</v>
      </c>
      <c r="C35" t="s">
        <v>5</v>
      </c>
      <c r="D35">
        <v>877</v>
      </c>
      <c r="F35" s="3">
        <f>1-F26</f>
        <v>0.87696637196678651</v>
      </c>
      <c r="G35" s="3">
        <f>D35*LN(F35)</f>
        <v>-115.13837603488291</v>
      </c>
    </row>
    <row r="36" spans="2:10" x14ac:dyDescent="0.25">
      <c r="B36" s="5" t="s">
        <v>12</v>
      </c>
      <c r="C36" t="s">
        <v>5</v>
      </c>
      <c r="D36">
        <v>696</v>
      </c>
      <c r="F36" s="3">
        <f>1-F33</f>
        <v>0.71758195097635546</v>
      </c>
      <c r="G36" s="3">
        <f>D36*LN(F36)</f>
        <v>-230.98021185548694</v>
      </c>
    </row>
    <row r="38" spans="2:10" x14ac:dyDescent="0.25">
      <c r="F38" s="5" t="s">
        <v>77</v>
      </c>
      <c r="G38" s="1">
        <f>SUM(G21:G36)</f>
        <v>-1748.3245343893959</v>
      </c>
    </row>
    <row r="39" spans="2:10" x14ac:dyDescent="0.25">
      <c r="F39" s="5" t="s">
        <v>78</v>
      </c>
      <c r="G39" s="3">
        <v>-1746.9717624344626</v>
      </c>
    </row>
    <row r="40" spans="2:10" x14ac:dyDescent="0.25">
      <c r="F40" s="5" t="s">
        <v>79</v>
      </c>
      <c r="G40" s="1">
        <f>CHIDIST(2*(G39-G38), 1)</f>
        <v>9.999997142222429E-2</v>
      </c>
    </row>
  </sheetData>
  <mergeCells count="2">
    <mergeCell ref="I18:J18"/>
    <mergeCell ref="H17:J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Sol 1</vt:lpstr>
      <vt:lpstr>Sol 2</vt:lpstr>
      <vt:lpstr>Sol 3</vt:lpstr>
      <vt:lpstr>Sol 4</vt:lpstr>
    </vt:vector>
  </TitlesOfParts>
  <Company>Intel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scjohnso</dc:creator>
  <cp:lastModifiedBy>scjohnso</cp:lastModifiedBy>
  <dcterms:created xsi:type="dcterms:W3CDTF">2013-02-06T21:37:53Z</dcterms:created>
  <dcterms:modified xsi:type="dcterms:W3CDTF">2013-02-13T23:39:43Z</dcterms:modified>
</cp:coreProperties>
</file>